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67D0110-BF72-4A2A-9E9C-6038A1A7BD2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F113" i="1"/>
  <c r="G113" i="1"/>
  <c r="H113" i="1"/>
  <c r="I113" i="1"/>
  <c r="J113" i="1"/>
  <c r="K113" i="1"/>
  <c r="L113" i="1"/>
  <c r="M113" i="1"/>
  <c r="N113" i="1"/>
  <c r="E78" i="1"/>
  <c r="F78" i="1"/>
  <c r="G78" i="1"/>
  <c r="H78" i="1"/>
  <c r="I78" i="1"/>
  <c r="J78" i="1"/>
  <c r="K78" i="1"/>
  <c r="L78" i="1"/>
  <c r="M78" i="1"/>
  <c r="N78" i="1"/>
  <c r="E55" i="1"/>
  <c r="F55" i="1"/>
  <c r="G55" i="1"/>
  <c r="H55" i="1"/>
  <c r="I55" i="1"/>
  <c r="J55" i="1"/>
  <c r="K55" i="1"/>
  <c r="L55" i="1"/>
  <c r="M55" i="1"/>
  <c r="N55" i="1"/>
  <c r="E32" i="1"/>
  <c r="F32" i="1"/>
  <c r="G32" i="1"/>
  <c r="H32" i="1"/>
  <c r="I32" i="1"/>
  <c r="J32" i="1"/>
  <c r="K32" i="1"/>
  <c r="L32" i="1"/>
  <c r="M32" i="1"/>
  <c r="N32" i="1"/>
  <c r="E23" i="1"/>
  <c r="F23" i="1"/>
  <c r="G23" i="1"/>
  <c r="H23" i="1"/>
  <c r="I23" i="1"/>
  <c r="J23" i="1"/>
  <c r="K23" i="1"/>
  <c r="L23" i="1"/>
  <c r="M23" i="1"/>
  <c r="N23" i="1"/>
  <c r="F89" i="1"/>
  <c r="G89" i="1"/>
  <c r="H89" i="1"/>
  <c r="I89" i="1"/>
  <c r="J89" i="1"/>
  <c r="K89" i="1"/>
  <c r="L89" i="1"/>
  <c r="M89" i="1"/>
  <c r="N89" i="1"/>
  <c r="F99" i="1"/>
  <c r="G99" i="1"/>
  <c r="H99" i="1"/>
  <c r="I99" i="1"/>
  <c r="J99" i="1"/>
  <c r="K99" i="1"/>
  <c r="L99" i="1"/>
  <c r="M99" i="1"/>
  <c r="N99" i="1"/>
  <c r="F64" i="1"/>
  <c r="G64" i="1"/>
  <c r="H64" i="1"/>
  <c r="I64" i="1"/>
  <c r="J64" i="1"/>
  <c r="K64" i="1"/>
  <c r="L64" i="1"/>
  <c r="M64" i="1"/>
  <c r="N64" i="1"/>
  <c r="F44" i="1"/>
  <c r="G44" i="1"/>
  <c r="H44" i="1"/>
  <c r="I44" i="1"/>
  <c r="J44" i="1"/>
  <c r="K44" i="1"/>
  <c r="L44" i="1"/>
  <c r="M44" i="1"/>
  <c r="N44" i="1"/>
  <c r="F12" i="1"/>
  <c r="G12" i="1"/>
  <c r="H12" i="1"/>
  <c r="I12" i="1"/>
  <c r="J12" i="1"/>
  <c r="K12" i="1"/>
  <c r="L12" i="1"/>
  <c r="M12" i="1"/>
  <c r="N12" i="1"/>
</calcChain>
</file>

<file path=xl/sharedStrings.xml><?xml version="1.0" encoding="utf-8"?>
<sst xmlns="http://schemas.openxmlformats.org/spreadsheetml/2006/main" count="132" uniqueCount="80">
  <si>
    <t>Чай с сахаром</t>
  </si>
  <si>
    <t>Кислота аскорбиновая</t>
  </si>
  <si>
    <t>Хлеб йодированный</t>
  </si>
  <si>
    <t>Сок фруктовый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</si>
  <si>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</si>
  <si>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</si>
  <si>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</si>
  <si>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</si>
  <si>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</si>
  <si>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</si>
  <si>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</si>
  <si>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</si>
  <si>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</si>
  <si>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</si>
  <si>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</si>
  <si>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</si>
  <si>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</si>
  <si>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</si>
  <si>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</si>
  <si>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</si>
  <si>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</si>
  <si>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Шестой день- Понедельник</t>
  </si>
  <si>
    <t>Седьмой день- Вторник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</si>
  <si>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</si>
  <si>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</si>
  <si>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</si>
  <si>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</si>
  <si>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</si>
  <si>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Гуляш из мяса птицы</t>
  </si>
  <si>
    <t xml:space="preserve">Макаронные изделия </t>
  </si>
  <si>
    <t>отварные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</si>
  <si>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</si>
  <si>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</si>
  <si>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</si>
  <si>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</si>
  <si>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</si>
  <si>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</si>
  <si>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</si>
  <si>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</si>
  <si>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</si>
  <si>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</si>
  <si>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</si>
  <si>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</si>
  <si>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</si>
  <si>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</si>
  <si>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Завтрак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</si>
  <si>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</si>
  <si>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</si>
  <si>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</si>
  <si>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</si>
  <si>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</si>
  <si>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пф</t>
  </si>
  <si>
    <t>Рыба, припущенная в молоке</t>
  </si>
  <si>
    <t>Котлета мясная</t>
  </si>
  <si>
    <t>Фрукты свежие</t>
  </si>
  <si>
    <t>Печенье</t>
  </si>
  <si>
    <t xml:space="preserve">  </t>
  </si>
  <si>
    <t>Макароны отварные с сыром</t>
  </si>
  <si>
    <t>Бутерброд с колбасой</t>
  </si>
  <si>
    <t>135/15</t>
  </si>
  <si>
    <t>Плов из мяса говядины</t>
  </si>
  <si>
    <t xml:space="preserve">    200/5</t>
  </si>
  <si>
    <t>Компот из сухофруктов</t>
  </si>
  <si>
    <t>Чай с сахаром и лимоном</t>
  </si>
  <si>
    <t xml:space="preserve">    200/7</t>
  </si>
  <si>
    <t>молоком сгущённым</t>
  </si>
  <si>
    <t>Пудинг из творога с рисом с</t>
  </si>
  <si>
    <t xml:space="preserve"> </t>
  </si>
  <si>
    <t>Продукт кисломолочный( йогурт, снежок)</t>
  </si>
  <si>
    <t>Шоколад молочный</t>
  </si>
  <si>
    <t>Хлеб ржаной</t>
  </si>
  <si>
    <t>20/20</t>
  </si>
  <si>
    <t>20\5\15</t>
  </si>
  <si>
    <t>100/20</t>
  </si>
  <si>
    <t>Мучное кондитерское изделие</t>
  </si>
  <si>
    <t>Лук репчатый порционный</t>
  </si>
  <si>
    <t>Икра свекольная</t>
  </si>
  <si>
    <t>100/80</t>
  </si>
  <si>
    <t>Гуляш из говядины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</si>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</sst>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2" fontId="2" fillId="0" borderId="0" xfId="0" applyNumberFormat="1" applyFont="1"/>
    <xf numFmtId="2" fontId="2" fillId="2" borderId="0" xfId="0" applyNumberFormat="1" applyFont="1" applyFill="1"/>
    <xf numFmtId="1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3"/>
  <sheetViews>
    <sheetView tabSelected="1" topLeftCell="A86" zoomScaleNormal="100" workbookViewId="0">
      <selection activeCell="A107" sqref="A107:N111"/>
    </sheetView>
  </sheetViews>
  <sheetFormatPr defaultRowHeight="15" x14ac:dyDescent="0.25"/>
  <cols>
    <col min="3" max="3" width="13" customWidth="1"/>
    <col min="4" max="4" width="8.42578125" customWidth="1"/>
    <col min="5" max="5" width="9.28515625" customWidth="1"/>
    <col min="7" max="7" width="7.85546875" customWidth="1"/>
    <col min="8" max="9" width="8.28515625" customWidth="1"/>
    <col min="10" max="10" width="8.140625" customWidth="1"/>
    <col min="11" max="11" width="7.85546875" customWidth="1"/>
    <col min="12" max="12" width="8.85546875" customWidth="1"/>
    <col min="13" max="13" width="7.5703125" customWidth="1"/>
    <col min="14" max="14" width="11.85546875" customWidth="1"/>
  </cols>
  <sheetData>
    <row r="1" spans="1:14" x14ac:dyDescent="0.25">
      <c r="E1" s="1"/>
      <c r="H1" t="s">
        <v>67</v>
      </c>
    </row>
    <row r="2" spans="1:14" s="2" customFormat="1" ht="15.75" x14ac:dyDescent="0.25">
      <c r="A2" s="10" t="s">
        <v>44</v>
      </c>
    </row>
    <row r="3" spans="1:14" s="2" customFormat="1" ht="19.5" customHeight="1" x14ac:dyDescent="0.25"/>
    <row r="4" spans="1:14" s="2" customFormat="1" ht="30.75" customHeight="1" x14ac:dyDescent="0.25">
      <c r="A4" s="10" t="s">
        <v>45</v>
      </c>
      <c r="D4" s="14" t="s">
        <v>39</v>
      </c>
      <c r="E4" s="10" t="s">
        <v>43</v>
      </c>
      <c r="F4" s="10" t="s">
        <v>40</v>
      </c>
      <c r="G4" s="10" t="s">
        <v>41</v>
      </c>
      <c r="H4" s="10" t="s">
        <v>42</v>
      </c>
      <c r="I4" s="10" t="s">
        <v>33</v>
      </c>
      <c r="J4" s="13" t="s">
        <v>36</v>
      </c>
      <c r="K4" s="13" t="s">
        <v>35</v>
      </c>
      <c r="L4" s="10" t="s">
        <v>34</v>
      </c>
      <c r="M4" s="10" t="s">
        <v>37</v>
      </c>
      <c r="N4" s="14" t="s">
        <v>38</v>
      </c>
    </row>
    <row r="5" spans="1:14" s="2" customFormat="1" ht="15.75" x14ac:dyDescent="0.25">
      <c r="A5" s="2" t="s">
        <v>7</v>
      </c>
      <c r="D5" s="2">
        <v>102</v>
      </c>
      <c r="E5" s="2" t="s">
        <v>61</v>
      </c>
      <c r="F5" s="15">
        <v>5</v>
      </c>
      <c r="G5" s="15">
        <v>6.3</v>
      </c>
      <c r="H5" s="15">
        <v>26.53</v>
      </c>
      <c r="I5" s="15">
        <v>25.4</v>
      </c>
      <c r="J5" s="15">
        <v>2.84</v>
      </c>
      <c r="K5" s="15">
        <v>0.14000000000000001</v>
      </c>
      <c r="L5" s="15">
        <v>0.05</v>
      </c>
      <c r="M5" s="15"/>
      <c r="N5" s="15">
        <v>225</v>
      </c>
    </row>
    <row r="6" spans="1:14" s="2" customFormat="1" ht="15.75" x14ac:dyDescent="0.25">
      <c r="A6" s="2" t="s">
        <v>8</v>
      </c>
      <c r="F6" s="15"/>
      <c r="G6" s="15"/>
      <c r="H6" s="15"/>
      <c r="I6" s="15"/>
      <c r="J6" s="15"/>
      <c r="K6" s="15"/>
      <c r="L6" s="15"/>
      <c r="M6" s="15"/>
      <c r="N6" s="15"/>
    </row>
    <row r="7" spans="1:14" s="2" customFormat="1" ht="15.75" x14ac:dyDescent="0.25">
      <c r="A7" s="2" t="s">
        <v>9</v>
      </c>
    </row>
    <row r="8" spans="1:14" s="2" customFormat="1" ht="15.75" x14ac:dyDescent="0.25">
      <c r="A8" s="2" t="s">
        <v>10</v>
      </c>
      <c r="D8" s="2">
        <v>382</v>
      </c>
      <c r="E8" s="17" t="s">
        <v>72</v>
      </c>
      <c r="F8" s="16">
        <v>2.58</v>
      </c>
      <c r="G8" s="16">
        <v>4.0999999999999996</v>
      </c>
      <c r="H8" s="16">
        <v>28.6</v>
      </c>
      <c r="I8" s="16">
        <v>11.3</v>
      </c>
      <c r="J8" s="16">
        <v>0.9</v>
      </c>
      <c r="K8" s="16">
        <v>0.05</v>
      </c>
      <c r="L8" s="16">
        <v>0.03</v>
      </c>
      <c r="M8" s="16">
        <v>0.1</v>
      </c>
      <c r="N8" s="16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5">
        <v>0.05</v>
      </c>
      <c r="G9" s="15">
        <v>0.02</v>
      </c>
      <c r="H9" s="15">
        <v>9.32</v>
      </c>
      <c r="I9" s="15">
        <v>10.6</v>
      </c>
      <c r="J9" s="15">
        <v>0.3</v>
      </c>
      <c r="K9" s="15"/>
      <c r="L9" s="15">
        <v>3.0000000000000001E-3</v>
      </c>
      <c r="M9" s="15">
        <v>0.03</v>
      </c>
      <c r="N9" s="15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5"/>
      <c r="G10" s="15"/>
      <c r="H10" s="15"/>
      <c r="I10" s="15"/>
      <c r="J10" s="15"/>
      <c r="K10" s="15"/>
      <c r="L10" s="15"/>
      <c r="M10" s="15">
        <v>25</v>
      </c>
      <c r="N10" s="15"/>
    </row>
    <row r="11" spans="1:14" s="2" customFormat="1" ht="15.75" x14ac:dyDescent="0.25">
      <c r="A11" s="2" t="s">
        <v>74</v>
      </c>
      <c r="E11" s="2">
        <v>50</v>
      </c>
      <c r="F11" s="15">
        <v>1</v>
      </c>
      <c r="G11" s="15">
        <v>4.51</v>
      </c>
      <c r="H11" s="15">
        <v>19.899999999999999</v>
      </c>
      <c r="I11" s="15">
        <v>16.8</v>
      </c>
      <c r="J11" s="15">
        <v>160</v>
      </c>
      <c r="K11" s="15">
        <v>0.03</v>
      </c>
      <c r="L11" s="15">
        <v>0.02</v>
      </c>
      <c r="M11" s="15">
        <v>0</v>
      </c>
      <c r="N11" s="15">
        <v>120.4</v>
      </c>
    </row>
    <row r="12" spans="1:14" s="2" customFormat="1" ht="15.75" x14ac:dyDescent="0.25">
      <c r="A12" s="10" t="s">
        <v>49</v>
      </c>
      <c r="E12" s="10">
        <v>511.03</v>
      </c>
      <c r="F12" s="11">
        <f t="shared" ref="F12:M12" si="0">F5+F6+F7+F8+F9+F10+F11</f>
        <v>8.629999999999999</v>
      </c>
      <c r="G12" s="11">
        <f t="shared" si="0"/>
        <v>14.929999999999998</v>
      </c>
      <c r="H12" s="11">
        <f t="shared" si="0"/>
        <v>84.35</v>
      </c>
      <c r="I12" s="11">
        <f t="shared" si="0"/>
        <v>64.100000000000009</v>
      </c>
      <c r="J12" s="11">
        <f t="shared" si="0"/>
        <v>164.04</v>
      </c>
      <c r="K12" s="11">
        <f t="shared" si="0"/>
        <v>0.22</v>
      </c>
      <c r="L12" s="11">
        <f t="shared" si="0"/>
        <v>0.10300000000000001</v>
      </c>
      <c r="M12" s="11">
        <f t="shared" si="0"/>
        <v>25.13</v>
      </c>
      <c r="N12" s="11">
        <f>N5+N6+N7+N8+N9+N10+N11</f>
        <v>544.4</v>
      </c>
    </row>
    <row r="13" spans="1:14" s="2" customFormat="1" ht="15.75" x14ac:dyDescent="0.25">
      <c r="A13" s="10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2" customFormat="1" ht="15.75" x14ac:dyDescent="0.25">
      <c r="D14" s="2" t="s">
        <v>67</v>
      </c>
      <c r="E14" s="10" t="s">
        <v>19</v>
      </c>
      <c r="F14" s="11"/>
      <c r="G14" s="11"/>
      <c r="H14" s="15"/>
      <c r="I14" s="15"/>
      <c r="J14" s="15"/>
      <c r="K14" s="15"/>
      <c r="L14" s="15"/>
      <c r="M14" s="15"/>
      <c r="N14" s="15"/>
    </row>
    <row r="15" spans="1:14" s="2" customFormat="1" ht="15.75" x14ac:dyDescent="0.25">
      <c r="A15" s="10" t="s">
        <v>45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14" s="2" customFormat="1" ht="15.75" x14ac:dyDescent="0.25">
      <c r="A16" s="2" t="s">
        <v>76</v>
      </c>
      <c r="D16" s="2">
        <v>233</v>
      </c>
      <c r="E16" s="2">
        <v>30</v>
      </c>
      <c r="F16" s="15">
        <v>0.7</v>
      </c>
      <c r="G16" s="15">
        <v>1.37</v>
      </c>
      <c r="H16" s="15">
        <v>3.7</v>
      </c>
      <c r="I16" s="15">
        <v>11.47</v>
      </c>
      <c r="J16" s="15">
        <v>0.53</v>
      </c>
      <c r="K16" s="15">
        <v>0.01</v>
      </c>
      <c r="L16" s="15">
        <v>0.01</v>
      </c>
      <c r="M16" s="15">
        <v>2.02</v>
      </c>
      <c r="N16" s="15">
        <v>35.85</v>
      </c>
    </row>
    <row r="17" spans="1:16" s="2" customFormat="1" ht="15.75" x14ac:dyDescent="0.25">
      <c r="A17" t="s">
        <v>5</v>
      </c>
      <c r="B17"/>
      <c r="C17"/>
      <c r="D17">
        <v>241</v>
      </c>
      <c r="E17">
        <v>180</v>
      </c>
      <c r="F17">
        <v>3.8</v>
      </c>
      <c r="G17">
        <v>7.3</v>
      </c>
      <c r="H17">
        <v>28</v>
      </c>
      <c r="I17">
        <v>44.28</v>
      </c>
      <c r="J17">
        <v>1.2</v>
      </c>
      <c r="K17">
        <v>0.17</v>
      </c>
      <c r="L17">
        <v>0.13</v>
      </c>
      <c r="M17">
        <v>21.8</v>
      </c>
      <c r="N17">
        <v>192.6</v>
      </c>
      <c r="P17" s="2" t="s">
        <v>56</v>
      </c>
    </row>
    <row r="18" spans="1:16" s="2" customFormat="1" ht="15.75" x14ac:dyDescent="0.25">
      <c r="A18" s="2" t="s">
        <v>53</v>
      </c>
      <c r="D18" s="18" t="s">
        <v>51</v>
      </c>
      <c r="E18" s="12">
        <v>100</v>
      </c>
      <c r="F18" s="15">
        <v>8.86</v>
      </c>
      <c r="G18" s="15">
        <v>26.16</v>
      </c>
      <c r="H18" s="15">
        <v>12.83</v>
      </c>
      <c r="I18" s="15">
        <v>34.5</v>
      </c>
      <c r="J18" s="15">
        <v>1.31</v>
      </c>
      <c r="K18" s="15">
        <v>0.36</v>
      </c>
      <c r="L18" s="15">
        <v>0.11</v>
      </c>
      <c r="M18" s="15">
        <v>0.12</v>
      </c>
      <c r="N18" s="15">
        <v>285</v>
      </c>
    </row>
    <row r="19" spans="1:16" s="2" customFormat="1" ht="15.75" x14ac:dyDescent="0.25">
      <c r="A19" s="2" t="s">
        <v>62</v>
      </c>
      <c r="C19" s="2" t="s">
        <v>67</v>
      </c>
      <c r="D19" s="2">
        <v>283</v>
      </c>
      <c r="E19" s="2">
        <v>200</v>
      </c>
      <c r="F19" s="15">
        <v>0.44</v>
      </c>
      <c r="G19" s="15">
        <v>0.02</v>
      </c>
      <c r="H19" s="15">
        <v>27.8</v>
      </c>
      <c r="I19" s="15">
        <v>31.8</v>
      </c>
      <c r="J19" s="15">
        <v>1.25</v>
      </c>
      <c r="K19" s="15">
        <v>0</v>
      </c>
      <c r="L19" s="15">
        <v>0.01</v>
      </c>
      <c r="M19" s="15">
        <v>0.4</v>
      </c>
      <c r="N19" s="15">
        <v>113</v>
      </c>
    </row>
    <row r="20" spans="1:16" s="2" customFormat="1" ht="15.75" x14ac:dyDescent="0.25">
      <c r="A20" s="2" t="s">
        <v>1</v>
      </c>
      <c r="E20" s="2">
        <v>2.5000000000000001E-2</v>
      </c>
      <c r="F20" s="15"/>
      <c r="G20" s="15"/>
      <c r="H20" s="15"/>
      <c r="I20" s="15"/>
      <c r="J20" s="15"/>
      <c r="K20" s="15"/>
      <c r="L20" s="15"/>
      <c r="M20" s="15">
        <v>25</v>
      </c>
      <c r="N20" s="15"/>
    </row>
    <row r="21" spans="1:16" s="2" customFormat="1" ht="15.75" x14ac:dyDescent="0.25">
      <c r="A21" s="2" t="s">
        <v>2</v>
      </c>
      <c r="E21" s="2">
        <v>25</v>
      </c>
      <c r="F21" s="15">
        <v>1.19</v>
      </c>
      <c r="G21" s="15">
        <v>1.02</v>
      </c>
      <c r="H21" s="15">
        <v>11.88</v>
      </c>
      <c r="I21" s="15">
        <v>31.25</v>
      </c>
      <c r="J21" s="15">
        <v>0.9</v>
      </c>
      <c r="K21" s="15">
        <v>0.1</v>
      </c>
      <c r="L21" s="15">
        <v>6.3E-2</v>
      </c>
      <c r="M21" s="15">
        <v>0.05</v>
      </c>
      <c r="N21" s="15">
        <v>64.150000000000006</v>
      </c>
    </row>
    <row r="22" spans="1:16" s="2" customFormat="1" ht="15.75" x14ac:dyDescent="0.25">
      <c r="A22" s="2" t="s">
        <v>70</v>
      </c>
      <c r="E22" s="2">
        <v>10</v>
      </c>
      <c r="F22" s="15">
        <v>0.85</v>
      </c>
      <c r="G22" s="15">
        <v>0.33</v>
      </c>
      <c r="H22" s="15">
        <v>4.25</v>
      </c>
      <c r="I22" s="15">
        <v>0.7</v>
      </c>
      <c r="J22" s="15">
        <v>0.3</v>
      </c>
      <c r="K22" s="15">
        <v>0.04</v>
      </c>
      <c r="L22" s="15">
        <v>0.03</v>
      </c>
      <c r="M22" s="15">
        <v>0.04</v>
      </c>
      <c r="N22" s="15">
        <v>25.4</v>
      </c>
    </row>
    <row r="23" spans="1:16" s="2" customFormat="1" ht="15.75" x14ac:dyDescent="0.25">
      <c r="A23" s="10" t="s">
        <v>49</v>
      </c>
      <c r="D23" s="12"/>
      <c r="E23" s="11">
        <f t="shared" ref="E23:M23" si="1">E16+E17+E18+E19+E20+E21+E22</f>
        <v>545.02499999999998</v>
      </c>
      <c r="F23" s="11">
        <f t="shared" si="1"/>
        <v>15.839999999999998</v>
      </c>
      <c r="G23" s="11">
        <f t="shared" si="1"/>
        <v>36.200000000000003</v>
      </c>
      <c r="H23" s="11">
        <f t="shared" si="1"/>
        <v>88.46</v>
      </c>
      <c r="I23" s="11">
        <f t="shared" si="1"/>
        <v>154</v>
      </c>
      <c r="J23" s="11">
        <f t="shared" si="1"/>
        <v>5.49</v>
      </c>
      <c r="K23" s="11">
        <f t="shared" si="1"/>
        <v>0.68</v>
      </c>
      <c r="L23" s="11">
        <f t="shared" si="1"/>
        <v>0.35299999999999998</v>
      </c>
      <c r="M23" s="11">
        <f t="shared" si="1"/>
        <v>49.43</v>
      </c>
      <c r="N23" s="11">
        <f>N16+N17+N18+N19+N20+N21+N22</f>
        <v>716</v>
      </c>
    </row>
    <row r="24" spans="1:16" s="2" customFormat="1" ht="15.75" x14ac:dyDescent="0.25">
      <c r="A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6" s="2" customFormat="1" ht="15.75" x14ac:dyDescent="0.25">
      <c r="A25" s="10" t="s">
        <v>45</v>
      </c>
      <c r="E25" s="10" t="s">
        <v>20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16" ht="15.75" x14ac:dyDescent="0.25">
      <c r="A26" s="2" t="s">
        <v>75</v>
      </c>
      <c r="B26" s="2"/>
      <c r="C26" s="2"/>
      <c r="D26" s="2"/>
      <c r="E26" s="2">
        <v>10</v>
      </c>
      <c r="F26" s="15">
        <v>0.16500000000000001</v>
      </c>
      <c r="G26" s="15">
        <v>0.03</v>
      </c>
      <c r="H26" s="15">
        <v>0.69</v>
      </c>
      <c r="I26" s="15">
        <v>72.900000000000006</v>
      </c>
      <c r="J26" s="15">
        <v>0.18</v>
      </c>
      <c r="K26" s="15">
        <v>1.2E-2</v>
      </c>
      <c r="L26" s="15">
        <v>8.9999999999999993E-3</v>
      </c>
      <c r="M26" s="15">
        <v>1</v>
      </c>
      <c r="N26" s="15">
        <v>4.0999999999999996</v>
      </c>
    </row>
    <row r="27" spans="1:16" x14ac:dyDescent="0.25">
      <c r="A27" t="s">
        <v>28</v>
      </c>
      <c r="D27">
        <v>180</v>
      </c>
      <c r="E27">
        <v>100</v>
      </c>
      <c r="F27">
        <v>18.059999999999999</v>
      </c>
      <c r="G27">
        <v>20.2</v>
      </c>
      <c r="H27">
        <v>5.6</v>
      </c>
      <c r="I27">
        <v>24.34</v>
      </c>
      <c r="J27">
        <v>0.96</v>
      </c>
      <c r="K27">
        <v>0.04</v>
      </c>
      <c r="L27">
        <v>0.09</v>
      </c>
      <c r="M27">
        <v>0.5</v>
      </c>
      <c r="N27">
        <v>276.27999999999997</v>
      </c>
    </row>
    <row r="28" spans="1:16" x14ac:dyDescent="0.25">
      <c r="A28" t="s">
        <v>29</v>
      </c>
    </row>
    <row r="29" spans="1:16" s="2" customFormat="1" ht="15.75" x14ac:dyDescent="0.25">
      <c r="A29" t="s">
        <v>30</v>
      </c>
      <c r="B29"/>
      <c r="C29"/>
      <c r="D29">
        <v>227</v>
      </c>
      <c r="E29">
        <v>180</v>
      </c>
      <c r="F29">
        <v>6.62</v>
      </c>
      <c r="G29">
        <v>6.63</v>
      </c>
      <c r="H29">
        <v>44.16</v>
      </c>
      <c r="I29">
        <v>6.1</v>
      </c>
      <c r="J29">
        <v>1.4</v>
      </c>
      <c r="K29">
        <v>0.08</v>
      </c>
      <c r="L29">
        <v>0.03</v>
      </c>
      <c r="M29">
        <v>0</v>
      </c>
      <c r="N29">
        <v>277.44</v>
      </c>
    </row>
    <row r="30" spans="1:16" s="2" customFormat="1" ht="15.75" x14ac:dyDescent="0.25">
      <c r="A30" s="2" t="s">
        <v>3</v>
      </c>
      <c r="D30" s="2">
        <v>293</v>
      </c>
      <c r="E30" s="2">
        <v>200</v>
      </c>
      <c r="F30" s="15">
        <v>1</v>
      </c>
      <c r="G30" s="15">
        <v>0</v>
      </c>
      <c r="H30" s="15">
        <v>20.2</v>
      </c>
      <c r="I30" s="15">
        <v>12.6</v>
      </c>
      <c r="J30" s="15">
        <v>2.52</v>
      </c>
      <c r="K30" s="15">
        <v>0.02</v>
      </c>
      <c r="L30" s="15">
        <v>0.02</v>
      </c>
      <c r="M30" s="15">
        <v>3.6</v>
      </c>
      <c r="N30" s="15">
        <v>76</v>
      </c>
    </row>
    <row r="31" spans="1:16" ht="15.75" x14ac:dyDescent="0.25">
      <c r="A31" s="2" t="s">
        <v>2</v>
      </c>
      <c r="B31" s="2"/>
      <c r="C31" s="2"/>
      <c r="D31" s="2"/>
      <c r="E31" s="2">
        <v>25</v>
      </c>
      <c r="F31" s="15">
        <v>1.19</v>
      </c>
      <c r="G31" s="15">
        <v>1.02</v>
      </c>
      <c r="H31" s="15">
        <v>11.88</v>
      </c>
      <c r="I31" s="15">
        <v>31.25</v>
      </c>
      <c r="J31" s="15">
        <v>0.9</v>
      </c>
      <c r="K31" s="15">
        <v>0.1</v>
      </c>
      <c r="L31" s="15">
        <v>6.3E-2</v>
      </c>
      <c r="M31" s="15">
        <v>0.05</v>
      </c>
      <c r="N31" s="15">
        <v>64.150000000000006</v>
      </c>
    </row>
    <row r="32" spans="1:16" ht="15.75" x14ac:dyDescent="0.25">
      <c r="A32" s="10" t="s">
        <v>49</v>
      </c>
      <c r="B32" s="2"/>
      <c r="C32" s="2"/>
      <c r="D32" s="2"/>
      <c r="E32" s="11">
        <f t="shared" ref="E32:M32" si="2">E26+E27+E28+E29+E30+E31</f>
        <v>515</v>
      </c>
      <c r="F32" s="11">
        <f t="shared" si="2"/>
        <v>27.035</v>
      </c>
      <c r="G32" s="11">
        <f t="shared" si="2"/>
        <v>27.88</v>
      </c>
      <c r="H32" s="11">
        <f t="shared" si="2"/>
        <v>82.529999999999987</v>
      </c>
      <c r="I32" s="11">
        <f t="shared" si="2"/>
        <v>147.19</v>
      </c>
      <c r="J32" s="11">
        <f t="shared" si="2"/>
        <v>5.9600000000000009</v>
      </c>
      <c r="K32" s="11">
        <f t="shared" si="2"/>
        <v>0.252</v>
      </c>
      <c r="L32" s="11">
        <f t="shared" si="2"/>
        <v>0.21199999999999999</v>
      </c>
      <c r="M32" s="11">
        <f t="shared" si="2"/>
        <v>5.1499999999999995</v>
      </c>
      <c r="N32" s="11">
        <f>N26+N27+N28+N29+N30+N31</f>
        <v>697.96999999999991</v>
      </c>
    </row>
    <row r="33" spans="1:14" ht="15.75" x14ac:dyDescent="0.25">
      <c r="A33" s="10"/>
      <c r="B33" s="2"/>
      <c r="C33" s="2"/>
      <c r="D33" s="2"/>
      <c r="E33" s="2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5.75" x14ac:dyDescent="0.25">
      <c r="A34" s="10"/>
      <c r="B34" s="2"/>
      <c r="C34" s="2"/>
      <c r="D34" s="2"/>
      <c r="E34" s="2"/>
      <c r="F34" s="11"/>
      <c r="G34" s="11"/>
      <c r="H34" s="11"/>
      <c r="I34" s="11"/>
      <c r="J34" s="11"/>
      <c r="K34" s="11"/>
      <c r="L34" s="11"/>
      <c r="M34" s="11"/>
      <c r="N34" s="11"/>
    </row>
    <row r="35" spans="1:14" s="2" customFormat="1" ht="15.75" x14ac:dyDescent="0.25">
      <c r="A35" s="10"/>
      <c r="F35" s="11"/>
      <c r="G35" s="11"/>
      <c r="H35"/>
      <c r="I35" s="11"/>
      <c r="J35" s="11"/>
      <c r="K35" s="11"/>
      <c r="L35" s="11"/>
      <c r="M35" s="11"/>
      <c r="N35" s="11"/>
    </row>
    <row r="36" spans="1:14" s="2" customFormat="1" ht="15.75" x14ac:dyDescent="0.25">
      <c r="E36" s="10" t="s">
        <v>6</v>
      </c>
      <c r="F36" s="15"/>
      <c r="G36" s="15"/>
      <c r="H36" s="11"/>
      <c r="I36" s="15"/>
      <c r="J36" s="15"/>
      <c r="K36" s="15"/>
      <c r="L36" s="15"/>
      <c r="M36" s="15"/>
      <c r="N36" s="15"/>
    </row>
    <row r="37" spans="1:14" s="2" customFormat="1" ht="15.75" x14ac:dyDescent="0.25">
      <c r="A37" s="10" t="s">
        <v>45</v>
      </c>
      <c r="F37" s="15"/>
      <c r="G37" s="15"/>
      <c r="H37" s="15"/>
      <c r="I37" s="15"/>
      <c r="J37" s="15"/>
      <c r="K37" s="15"/>
      <c r="L37" s="15"/>
      <c r="M37" s="15"/>
      <c r="N37" s="15"/>
    </row>
    <row r="38" spans="1:14" s="2" customFormat="1" ht="15.75" x14ac:dyDescent="0.25">
      <c r="A38" s="2" t="s">
        <v>66</v>
      </c>
      <c r="F38" s="15"/>
      <c r="G38" s="15"/>
      <c r="H38" s="15"/>
      <c r="I38" s="15"/>
      <c r="J38" s="15"/>
      <c r="K38" s="15"/>
      <c r="L38" s="15"/>
      <c r="M38" s="15"/>
      <c r="N38" s="15"/>
    </row>
    <row r="39" spans="1:14" s="2" customFormat="1" ht="15.75" x14ac:dyDescent="0.25">
      <c r="A39" s="2" t="s">
        <v>65</v>
      </c>
      <c r="D39" s="2">
        <v>141</v>
      </c>
      <c r="E39" s="2" t="s">
        <v>73</v>
      </c>
      <c r="F39" s="15">
        <v>27.12</v>
      </c>
      <c r="G39" s="15">
        <v>5.24</v>
      </c>
      <c r="H39" s="15">
        <v>44.67</v>
      </c>
      <c r="I39" s="15">
        <v>221.1</v>
      </c>
      <c r="J39" s="15">
        <v>1.05</v>
      </c>
      <c r="K39" s="15">
        <v>0.09</v>
      </c>
      <c r="L39" s="15">
        <v>0.39</v>
      </c>
      <c r="M39" s="15">
        <v>0.36</v>
      </c>
      <c r="N39" s="15">
        <v>334.32</v>
      </c>
    </row>
    <row r="40" spans="1:14" s="2" customFormat="1" ht="15.75" x14ac:dyDescent="0.25">
      <c r="A40" s="2" t="s">
        <v>55</v>
      </c>
      <c r="E40" s="2">
        <v>30</v>
      </c>
      <c r="F40" s="16">
        <v>2.85</v>
      </c>
      <c r="G40" s="16">
        <v>2.85</v>
      </c>
      <c r="H40" s="16">
        <v>21.6</v>
      </c>
      <c r="I40" s="16">
        <v>8.1999999999999993</v>
      </c>
      <c r="J40" s="16">
        <v>0.37</v>
      </c>
      <c r="K40" s="16">
        <v>0.03</v>
      </c>
      <c r="L40" s="16">
        <v>0.03</v>
      </c>
      <c r="M40" s="16">
        <v>0.01</v>
      </c>
      <c r="N40" s="16">
        <v>135</v>
      </c>
    </row>
    <row r="41" spans="1:14" s="2" customFormat="1" ht="15.75" x14ac:dyDescent="0.25">
      <c r="A41" s="2" t="s">
        <v>0</v>
      </c>
      <c r="D41" s="2">
        <v>299</v>
      </c>
      <c r="E41" s="2">
        <v>200</v>
      </c>
      <c r="F41" s="15">
        <v>0.05</v>
      </c>
      <c r="G41" s="15">
        <v>0.02</v>
      </c>
      <c r="H41" s="15">
        <v>9.32</v>
      </c>
      <c r="I41" s="15">
        <v>8</v>
      </c>
      <c r="J41" s="15">
        <v>0.19</v>
      </c>
      <c r="K41" s="15">
        <v>0</v>
      </c>
      <c r="L41" s="15">
        <v>0.02</v>
      </c>
      <c r="M41" s="15">
        <v>0.02</v>
      </c>
      <c r="N41" s="15">
        <v>37.299999999999997</v>
      </c>
    </row>
    <row r="42" spans="1:14" s="2" customFormat="1" ht="15.75" x14ac:dyDescent="0.25">
      <c r="A42" s="2" t="s">
        <v>1</v>
      </c>
      <c r="E42" s="2">
        <v>2.5000000000000001E-2</v>
      </c>
      <c r="F42" s="15"/>
      <c r="G42" s="15"/>
      <c r="H42" s="15"/>
      <c r="I42" s="15"/>
      <c r="J42" s="15"/>
      <c r="K42" s="15"/>
      <c r="L42" s="15"/>
      <c r="M42" s="15">
        <v>25</v>
      </c>
      <c r="N42" s="15"/>
    </row>
    <row r="43" spans="1:14" s="2" customFormat="1" ht="15.75" x14ac:dyDescent="0.25">
      <c r="A43" s="2" t="s">
        <v>68</v>
      </c>
      <c r="E43" s="2">
        <v>200</v>
      </c>
      <c r="F43" s="15">
        <v>8.8000000000000007</v>
      </c>
      <c r="G43" s="15">
        <v>7.2</v>
      </c>
      <c r="H43" s="15">
        <v>26.4</v>
      </c>
      <c r="I43" s="15">
        <v>285.60000000000002</v>
      </c>
      <c r="J43" s="15">
        <v>0.24</v>
      </c>
      <c r="K43" s="15">
        <v>7.0000000000000007E-2</v>
      </c>
      <c r="L43" s="15">
        <v>0.36</v>
      </c>
      <c r="M43" s="15">
        <v>1.44</v>
      </c>
      <c r="N43" s="15">
        <v>206.4</v>
      </c>
    </row>
    <row r="44" spans="1:14" s="2" customFormat="1" ht="15.75" x14ac:dyDescent="0.25">
      <c r="A44" s="10" t="s">
        <v>49</v>
      </c>
      <c r="E44" s="11">
        <v>550</v>
      </c>
      <c r="F44" s="11">
        <f t="shared" ref="F44:M44" si="3">F39+F40+F41+F42+F43</f>
        <v>38.820000000000007</v>
      </c>
      <c r="G44" s="11">
        <f t="shared" si="3"/>
        <v>15.309999999999999</v>
      </c>
      <c r="H44" s="11">
        <f t="shared" si="3"/>
        <v>101.99000000000001</v>
      </c>
      <c r="I44" s="11">
        <f t="shared" si="3"/>
        <v>522.9</v>
      </c>
      <c r="J44" s="11">
        <f t="shared" si="3"/>
        <v>1.8499999999999999</v>
      </c>
      <c r="K44" s="11">
        <f t="shared" si="3"/>
        <v>0.19</v>
      </c>
      <c r="L44" s="11">
        <f t="shared" si="3"/>
        <v>0.8</v>
      </c>
      <c r="M44" s="11">
        <f t="shared" si="3"/>
        <v>26.830000000000002</v>
      </c>
      <c r="N44" s="11">
        <f>N39+N40+N41+N42+N43</f>
        <v>713.02</v>
      </c>
    </row>
    <row r="45" spans="1:14" s="2" customFormat="1" ht="15.75" x14ac:dyDescent="0.25">
      <c r="F45" s="11"/>
      <c r="G45" s="11"/>
      <c r="H45" s="11"/>
      <c r="I45" s="11"/>
      <c r="J45" s="11"/>
      <c r="K45" s="11"/>
      <c r="L45" s="11"/>
      <c r="M45" s="11"/>
      <c r="N45" s="11"/>
    </row>
    <row r="46" spans="1:14" s="2" customFormat="1" ht="15.75" x14ac:dyDescent="0.25">
      <c r="E46" s="10" t="s">
        <v>11</v>
      </c>
      <c r="F46" s="11"/>
      <c r="G46" s="11"/>
      <c r="H46" s="11"/>
      <c r="I46" s="11"/>
      <c r="J46" s="11"/>
      <c r="K46" s="11"/>
      <c r="L46" s="11"/>
      <c r="M46" s="11"/>
      <c r="N46" s="11"/>
    </row>
    <row r="47" spans="1:14" s="2" customFormat="1" ht="15.75" x14ac:dyDescent="0.25">
      <c r="A47" s="10" t="s">
        <v>45</v>
      </c>
      <c r="F47" s="15"/>
      <c r="G47" s="15"/>
      <c r="H47" s="15"/>
      <c r="I47" s="15"/>
      <c r="J47" s="15"/>
      <c r="K47" s="15"/>
      <c r="L47" s="15"/>
      <c r="M47" s="15"/>
      <c r="N47" s="15"/>
    </row>
    <row r="48" spans="1:14" s="2" customFormat="1" ht="15.75" x14ac:dyDescent="0.25">
      <c r="A48" s="2" t="s">
        <v>52</v>
      </c>
      <c r="D48" s="2">
        <v>165</v>
      </c>
      <c r="E48" s="2">
        <v>100</v>
      </c>
      <c r="F48" s="15">
        <v>9.33</v>
      </c>
      <c r="G48" s="15">
        <v>2.78</v>
      </c>
      <c r="H48" s="15">
        <v>4.7699999999999996</v>
      </c>
      <c r="I48" s="15">
        <v>39.4</v>
      </c>
      <c r="J48" s="15">
        <v>0.52</v>
      </c>
      <c r="K48" s="15">
        <v>7.0000000000000007E-2</v>
      </c>
      <c r="L48" s="15">
        <v>0.08</v>
      </c>
      <c r="M48" s="15">
        <v>0.56999999999999995</v>
      </c>
      <c r="N48" s="15">
        <v>118.75</v>
      </c>
    </row>
    <row r="49" spans="1:14" s="2" customFormat="1" ht="15.75" x14ac:dyDescent="0.25">
      <c r="A49" s="2" t="s">
        <v>5</v>
      </c>
      <c r="D49" s="2">
        <v>241</v>
      </c>
      <c r="E49" s="2">
        <v>150</v>
      </c>
      <c r="F49" s="15">
        <v>3.2</v>
      </c>
      <c r="G49" s="15">
        <v>6.06</v>
      </c>
      <c r="H49" s="15">
        <v>23.3</v>
      </c>
      <c r="I49" s="15">
        <v>36.9</v>
      </c>
      <c r="J49" s="15">
        <v>1</v>
      </c>
      <c r="K49" s="15">
        <v>0.13950000000000001</v>
      </c>
      <c r="L49" s="15">
        <v>0.11</v>
      </c>
      <c r="M49" s="15">
        <v>18.16</v>
      </c>
      <c r="N49" s="15">
        <v>160.5</v>
      </c>
    </row>
    <row r="50" spans="1:14" s="2" customFormat="1" ht="15.75" x14ac:dyDescent="0.25">
      <c r="A50" s="2" t="s">
        <v>0</v>
      </c>
      <c r="D50" s="2">
        <v>299</v>
      </c>
      <c r="E50" s="2">
        <v>200</v>
      </c>
      <c r="F50" s="15">
        <v>0.05</v>
      </c>
      <c r="G50" s="15">
        <v>0.02</v>
      </c>
      <c r="H50" s="15">
        <v>9.32</v>
      </c>
      <c r="I50" s="15">
        <v>10.6</v>
      </c>
      <c r="J50" s="15">
        <v>0.3</v>
      </c>
      <c r="K50" s="15"/>
      <c r="L50" s="15">
        <v>3.0000000000000001E-3</v>
      </c>
      <c r="M50" s="15">
        <v>0.03</v>
      </c>
      <c r="N50" s="15">
        <v>37.299999999999997</v>
      </c>
    </row>
    <row r="51" spans="1:14" s="2" customFormat="1" ht="15.75" x14ac:dyDescent="0.25">
      <c r="A51" s="2" t="s">
        <v>1</v>
      </c>
      <c r="E51" s="2">
        <v>2.5000000000000001E-2</v>
      </c>
      <c r="F51" s="15"/>
      <c r="G51" s="15"/>
      <c r="H51" s="15"/>
      <c r="I51" s="15"/>
      <c r="J51" s="15"/>
      <c r="K51" s="15"/>
      <c r="L51" s="15"/>
      <c r="M51" s="15">
        <v>25</v>
      </c>
      <c r="N51" s="15"/>
    </row>
    <row r="52" spans="1:14" s="2" customFormat="1" ht="15.75" x14ac:dyDescent="0.25">
      <c r="A52" s="2" t="s">
        <v>2</v>
      </c>
      <c r="E52" s="2">
        <v>25</v>
      </c>
      <c r="F52" s="15">
        <v>1.19</v>
      </c>
      <c r="G52" s="15">
        <v>1.02</v>
      </c>
      <c r="H52" s="15">
        <v>11.88</v>
      </c>
      <c r="I52" s="15">
        <v>31.25</v>
      </c>
      <c r="J52" s="15">
        <v>0.9</v>
      </c>
      <c r="K52" s="15">
        <v>0.1</v>
      </c>
      <c r="L52" s="15">
        <v>6.3E-2</v>
      </c>
      <c r="M52" s="15">
        <v>0.05</v>
      </c>
      <c r="N52" s="15">
        <v>64.150000000000006</v>
      </c>
    </row>
    <row r="53" spans="1:14" s="2" customFormat="1" ht="15.75" x14ac:dyDescent="0.25">
      <c r="A53" s="2" t="s">
        <v>70</v>
      </c>
      <c r="E53" s="2">
        <v>10</v>
      </c>
      <c r="F53" s="15">
        <v>0.85</v>
      </c>
      <c r="G53" s="15">
        <v>0.33</v>
      </c>
      <c r="H53" s="15">
        <v>4.25</v>
      </c>
      <c r="I53" s="15">
        <v>0.7</v>
      </c>
      <c r="J53" s="15">
        <v>0.3</v>
      </c>
      <c r="K53" s="15">
        <v>0.04</v>
      </c>
      <c r="L53" s="15">
        <v>0.03</v>
      </c>
      <c r="M53" s="15">
        <v>0.04</v>
      </c>
      <c r="N53" s="15">
        <v>25.4</v>
      </c>
    </row>
    <row r="54" spans="1:14" s="2" customFormat="1" ht="15.75" x14ac:dyDescent="0.25">
      <c r="A54" s="2" t="s">
        <v>54</v>
      </c>
      <c r="D54" s="12">
        <v>89</v>
      </c>
      <c r="E54" s="2">
        <v>200</v>
      </c>
      <c r="F54" s="15">
        <v>0.8</v>
      </c>
      <c r="G54" s="15">
        <v>0.8</v>
      </c>
      <c r="H54" s="15">
        <v>19.600000000000001</v>
      </c>
      <c r="I54" s="15">
        <v>32</v>
      </c>
      <c r="J54" s="15">
        <v>4.4000000000000004</v>
      </c>
      <c r="K54" s="15">
        <v>0.06</v>
      </c>
      <c r="L54" s="15">
        <v>0.04</v>
      </c>
      <c r="M54" s="15">
        <v>20</v>
      </c>
      <c r="N54" s="15">
        <v>94</v>
      </c>
    </row>
    <row r="55" spans="1:14" s="2" customFormat="1" ht="15.75" x14ac:dyDescent="0.25">
      <c r="A55" s="10" t="s">
        <v>49</v>
      </c>
      <c r="E55" s="11">
        <f t="shared" ref="E55:M55" si="4">E48+E49+E50+E51+E52+E53+E54</f>
        <v>685.02499999999998</v>
      </c>
      <c r="F55" s="11">
        <f t="shared" si="4"/>
        <v>15.420000000000002</v>
      </c>
      <c r="G55" s="11">
        <f t="shared" si="4"/>
        <v>11.01</v>
      </c>
      <c r="H55" s="11">
        <f t="shared" si="4"/>
        <v>73.12</v>
      </c>
      <c r="I55" s="11">
        <f t="shared" si="4"/>
        <v>150.85</v>
      </c>
      <c r="J55" s="11">
        <f t="shared" si="4"/>
        <v>7.42</v>
      </c>
      <c r="K55" s="11">
        <f t="shared" si="4"/>
        <v>0.40949999999999998</v>
      </c>
      <c r="L55" s="11">
        <f t="shared" si="4"/>
        <v>0.32600000000000001</v>
      </c>
      <c r="M55" s="11">
        <f t="shared" si="4"/>
        <v>63.85</v>
      </c>
      <c r="N55" s="11">
        <f>N48+N49+N50+N51+N52+N53+N54</f>
        <v>500.1</v>
      </c>
    </row>
    <row r="56" spans="1:14" s="2" customFormat="1" ht="15.75" x14ac:dyDescent="0.25">
      <c r="F56" s="11"/>
      <c r="G56" s="11"/>
      <c r="H56" s="11"/>
      <c r="I56" s="11"/>
      <c r="J56" s="11"/>
      <c r="K56" s="11"/>
      <c r="L56" s="11"/>
      <c r="M56" s="11"/>
      <c r="N56" s="11"/>
    </row>
    <row r="57" spans="1:14" s="2" customFormat="1" ht="15.75" x14ac:dyDescent="0.25">
      <c r="A57" s="10"/>
      <c r="E57" s="10" t="s">
        <v>21</v>
      </c>
      <c r="F57" s="15"/>
      <c r="G57" s="15"/>
      <c r="H57" s="15"/>
      <c r="I57" s="15"/>
      <c r="J57" s="15"/>
      <c r="K57" s="15"/>
      <c r="L57" s="15"/>
      <c r="M57" s="15"/>
      <c r="N57" s="15"/>
    </row>
    <row r="58" spans="1:14" s="2" customFormat="1" ht="15.75" x14ac:dyDescent="0.25">
      <c r="A58" s="10" t="s">
        <v>45</v>
      </c>
      <c r="F58" s="15"/>
      <c r="G58" s="15"/>
      <c r="H58" s="15"/>
      <c r="I58" s="15"/>
      <c r="J58" s="15"/>
      <c r="K58" s="15"/>
      <c r="L58" s="15"/>
      <c r="M58" s="15"/>
      <c r="N58" s="15"/>
    </row>
    <row r="59" spans="1:14" s="2" customFormat="1" ht="15.75" x14ac:dyDescent="0.25">
      <c r="A59" s="2" t="s">
        <v>57</v>
      </c>
      <c r="D59" s="19">
        <v>124</v>
      </c>
      <c r="E59" s="2" t="s">
        <v>59</v>
      </c>
      <c r="F59" s="15">
        <v>5.67</v>
      </c>
      <c r="G59" s="15">
        <v>6.26</v>
      </c>
      <c r="H59" s="15">
        <v>7.85</v>
      </c>
      <c r="I59" s="15">
        <v>20.05</v>
      </c>
      <c r="J59" s="15">
        <v>0.625</v>
      </c>
      <c r="K59" s="15">
        <v>3.5000000000000003E-2</v>
      </c>
      <c r="L59" s="15">
        <v>0.05</v>
      </c>
      <c r="M59" s="15">
        <v>0.55000000000000004</v>
      </c>
      <c r="N59" s="15">
        <v>219</v>
      </c>
    </row>
    <row r="60" spans="1:14" s="2" customFormat="1" ht="15.75" x14ac:dyDescent="0.25">
      <c r="A60" s="2" t="s">
        <v>58</v>
      </c>
      <c r="D60" s="2">
        <v>265</v>
      </c>
      <c r="E60" s="2" t="s">
        <v>71</v>
      </c>
      <c r="F60" s="15">
        <v>0.7</v>
      </c>
      <c r="G60" s="15">
        <v>2.52</v>
      </c>
      <c r="H60" s="15">
        <v>4.82</v>
      </c>
      <c r="I60" s="15">
        <v>9.52</v>
      </c>
      <c r="J60" s="15">
        <v>0.28000000000000003</v>
      </c>
      <c r="K60" s="15">
        <v>0.02</v>
      </c>
      <c r="L60" s="15">
        <v>0.02</v>
      </c>
      <c r="M60" s="15">
        <v>1.42</v>
      </c>
      <c r="N60" s="15">
        <v>44.7</v>
      </c>
    </row>
    <row r="61" spans="1:14" s="2" customFormat="1" ht="15.75" x14ac:dyDescent="0.25">
      <c r="A61" s="2" t="s">
        <v>0</v>
      </c>
      <c r="D61" s="2">
        <v>299</v>
      </c>
      <c r="E61" s="2">
        <v>200</v>
      </c>
      <c r="F61" s="15">
        <v>0.05</v>
      </c>
      <c r="G61" s="15">
        <v>0.02</v>
      </c>
      <c r="H61" s="15">
        <v>9.32</v>
      </c>
      <c r="I61" s="15">
        <v>8</v>
      </c>
      <c r="J61" s="15">
        <v>0.19</v>
      </c>
      <c r="K61" s="15">
        <v>0</v>
      </c>
      <c r="L61" s="15">
        <v>0.02</v>
      </c>
      <c r="M61" s="15">
        <v>0.02</v>
      </c>
      <c r="N61" s="15">
        <v>37.299999999999997</v>
      </c>
    </row>
    <row r="62" spans="1:14" s="2" customFormat="1" ht="15.75" x14ac:dyDescent="0.25">
      <c r="A62" s="2" t="s">
        <v>1</v>
      </c>
      <c r="E62" s="2">
        <v>2.5000000000000001E-2</v>
      </c>
      <c r="F62" s="15"/>
      <c r="G62" s="15"/>
      <c r="H62" s="15"/>
      <c r="I62" s="15"/>
      <c r="J62" s="15"/>
      <c r="K62" s="15"/>
      <c r="L62" s="15"/>
      <c r="M62" s="15">
        <v>25</v>
      </c>
      <c r="N62" s="15"/>
    </row>
    <row r="63" spans="1:14" s="2" customFormat="1" ht="15.75" x14ac:dyDescent="0.25">
      <c r="A63" s="2" t="s">
        <v>68</v>
      </c>
      <c r="E63" s="2">
        <v>200</v>
      </c>
      <c r="F63" s="15">
        <v>8.8000000000000007</v>
      </c>
      <c r="G63" s="15">
        <v>7.2</v>
      </c>
      <c r="H63" s="15">
        <v>26.4</v>
      </c>
      <c r="I63" s="15">
        <v>285.60000000000002</v>
      </c>
      <c r="J63" s="15">
        <v>0.24</v>
      </c>
      <c r="K63" s="15">
        <v>7.0000000000000007E-2</v>
      </c>
      <c r="L63" s="15">
        <v>0.36</v>
      </c>
      <c r="M63" s="15">
        <v>1.44</v>
      </c>
      <c r="N63" s="15">
        <v>206.4</v>
      </c>
    </row>
    <row r="64" spans="1:14" s="2" customFormat="1" ht="15.75" x14ac:dyDescent="0.25">
      <c r="A64" s="10" t="s">
        <v>49</v>
      </c>
      <c r="E64" s="10">
        <v>590.03</v>
      </c>
      <c r="F64" s="11">
        <f t="shared" ref="F64:M64" si="5">F59+F60+F61+F62+F63</f>
        <v>15.22</v>
      </c>
      <c r="G64" s="11">
        <f t="shared" si="5"/>
        <v>16</v>
      </c>
      <c r="H64" s="11">
        <f t="shared" si="5"/>
        <v>48.39</v>
      </c>
      <c r="I64" s="11">
        <f t="shared" si="5"/>
        <v>323.17</v>
      </c>
      <c r="J64" s="11">
        <f t="shared" si="5"/>
        <v>1.335</v>
      </c>
      <c r="K64" s="11">
        <f t="shared" si="5"/>
        <v>0.125</v>
      </c>
      <c r="L64" s="11">
        <f t="shared" si="5"/>
        <v>0.45</v>
      </c>
      <c r="M64" s="11">
        <f t="shared" si="5"/>
        <v>28.43</v>
      </c>
      <c r="N64" s="11">
        <f>N59+N60+N61+N62+N63</f>
        <v>507.4</v>
      </c>
    </row>
    <row r="65" spans="1:29" s="2" customFormat="1" ht="15.75" x14ac:dyDescent="0.25">
      <c r="F65" s="11"/>
      <c r="G65" s="11"/>
      <c r="H65" s="11"/>
      <c r="I65" s="11"/>
      <c r="J65" s="11"/>
      <c r="K65" s="11"/>
      <c r="L65" s="11"/>
      <c r="M65" s="11"/>
      <c r="N65" s="11"/>
    </row>
    <row r="66" spans="1:29" s="2" customFormat="1" ht="15.75" x14ac:dyDescent="0.25">
      <c r="F66" s="11"/>
      <c r="G66" s="11"/>
      <c r="H66" s="11"/>
      <c r="I66" s="11"/>
      <c r="J66" s="11"/>
      <c r="K66" s="11"/>
      <c r="L66" s="11"/>
      <c r="M66" s="11"/>
      <c r="N66" s="11"/>
    </row>
    <row r="67" spans="1:29" s="2" customFormat="1" ht="15.75" x14ac:dyDescent="0.25">
      <c r="F67" s="11"/>
      <c r="G67" s="11"/>
      <c r="H67" s="11"/>
      <c r="I67" s="11"/>
      <c r="J67" s="11"/>
      <c r="K67" s="11"/>
      <c r="L67" s="11"/>
      <c r="M67" s="11"/>
      <c r="N67" s="11"/>
    </row>
    <row r="68" spans="1:29" s="2" customFormat="1" ht="15.75" x14ac:dyDescent="0.25">
      <c r="F68" s="11"/>
      <c r="G68" s="11"/>
      <c r="H68" s="11"/>
      <c r="I68" s="11"/>
      <c r="J68" s="11"/>
      <c r="K68" s="11"/>
      <c r="L68" s="11"/>
      <c r="M68" s="11"/>
      <c r="N68" s="11"/>
    </row>
    <row r="69" spans="1:29" s="2" customFormat="1" ht="15.75" x14ac:dyDescent="0.25">
      <c r="E69" s="10" t="s">
        <v>22</v>
      </c>
      <c r="F69" s="15"/>
      <c r="G69" s="15"/>
      <c r="H69" s="15"/>
      <c r="I69" s="15"/>
      <c r="J69" s="15"/>
      <c r="K69" s="15"/>
      <c r="L69" s="15"/>
      <c r="M69" s="15"/>
      <c r="N69" s="15"/>
    </row>
    <row r="70" spans="1:29" s="2" customFormat="1" ht="15.75" x14ac:dyDescent="0.25">
      <c r="F70" s="15"/>
      <c r="G70" s="15"/>
      <c r="H70" s="15"/>
      <c r="I70" s="15"/>
      <c r="J70" s="15"/>
      <c r="K70" s="15"/>
      <c r="L70" s="15"/>
      <c r="M70" s="15"/>
      <c r="N70" s="15"/>
    </row>
    <row r="71" spans="1:29" s="2" customFormat="1" ht="15.75" x14ac:dyDescent="0.25">
      <c r="A71" s="10" t="s">
        <v>45</v>
      </c>
      <c r="F71" s="15"/>
      <c r="G71" s="15"/>
      <c r="H71" s="15"/>
      <c r="I71" s="15"/>
      <c r="J71" s="15"/>
      <c r="K71" s="15"/>
      <c r="L71" s="15"/>
      <c r="M71" s="15"/>
      <c r="N71" s="15"/>
    </row>
    <row r="72" spans="1:29" s="2" customFormat="1" ht="15.75" x14ac:dyDescent="0.25">
      <c r="A72" s="2" t="s">
        <v>75</v>
      </c>
      <c r="E72" s="2">
        <v>10</v>
      </c>
      <c r="F72" s="15">
        <v>0.16500000000000001</v>
      </c>
      <c r="G72" s="15">
        <v>0.03</v>
      </c>
      <c r="H72" s="15">
        <v>0.69</v>
      </c>
      <c r="I72" s="15">
        <v>72.900000000000006</v>
      </c>
      <c r="J72" s="15">
        <v>0.18</v>
      </c>
      <c r="K72" s="15">
        <v>1.2E-2</v>
      </c>
      <c r="L72" s="15">
        <v>8.9999999999999993E-3</v>
      </c>
      <c r="M72" s="15">
        <v>1</v>
      </c>
      <c r="N72" s="15">
        <v>4.0999999999999996</v>
      </c>
    </row>
    <row r="73" spans="1:29" s="2" customFormat="1" ht="15.75" x14ac:dyDescent="0.25">
      <c r="A73" s="2" t="s">
        <v>27</v>
      </c>
      <c r="D73" s="2">
        <v>181</v>
      </c>
      <c r="E73" s="2">
        <v>200</v>
      </c>
      <c r="F73" s="2">
        <v>28.8</v>
      </c>
      <c r="G73" s="2">
        <v>7.4</v>
      </c>
      <c r="H73" s="2">
        <v>25.6</v>
      </c>
      <c r="I73" s="2">
        <v>33.18</v>
      </c>
      <c r="J73" s="2">
        <v>4.2</v>
      </c>
      <c r="K73" s="2">
        <v>0.3</v>
      </c>
      <c r="L73" s="2">
        <v>0.4</v>
      </c>
      <c r="M73" s="2">
        <v>10</v>
      </c>
      <c r="N73" s="2">
        <v>283.7</v>
      </c>
      <c r="U73" s="15"/>
      <c r="V73" s="15"/>
      <c r="W73" s="15"/>
      <c r="X73" s="15"/>
      <c r="Y73" s="15"/>
      <c r="Z73" s="15"/>
      <c r="AA73" s="15"/>
      <c r="AB73" s="15"/>
      <c r="AC73" s="15"/>
    </row>
    <row r="74" spans="1:29" s="2" customFormat="1" ht="15.75" x14ac:dyDescent="0.25">
      <c r="A74" s="2" t="s">
        <v>2</v>
      </c>
      <c r="E74" s="2">
        <v>25</v>
      </c>
      <c r="F74" s="15">
        <v>1.19</v>
      </c>
      <c r="G74" s="15">
        <v>1.02</v>
      </c>
      <c r="H74" s="15">
        <v>11.88</v>
      </c>
      <c r="I74" s="15">
        <v>31.25</v>
      </c>
      <c r="J74" s="15">
        <v>0.9</v>
      </c>
      <c r="K74" s="15">
        <v>0.1</v>
      </c>
      <c r="L74" s="15">
        <v>6.3E-2</v>
      </c>
      <c r="M74" s="15">
        <v>0.05</v>
      </c>
      <c r="N74" s="15">
        <v>64.150000000000006</v>
      </c>
      <c r="R74" s="2" t="s">
        <v>67</v>
      </c>
    </row>
    <row r="75" spans="1:29" s="2" customFormat="1" ht="15.75" x14ac:dyDescent="0.25">
      <c r="A75" s="2" t="s">
        <v>70</v>
      </c>
      <c r="E75" s="2">
        <v>10</v>
      </c>
      <c r="F75" s="15">
        <v>0.85</v>
      </c>
      <c r="G75" s="15">
        <v>0.33</v>
      </c>
      <c r="H75" s="15">
        <v>4.25</v>
      </c>
      <c r="I75" s="15">
        <v>0.7</v>
      </c>
      <c r="J75" s="15">
        <v>0.3</v>
      </c>
      <c r="K75" s="15">
        <v>0.04</v>
      </c>
      <c r="L75" s="15">
        <v>0.03</v>
      </c>
      <c r="M75" s="15">
        <v>0.04</v>
      </c>
      <c r="N75" s="15">
        <v>25.4</v>
      </c>
    </row>
    <row r="76" spans="1:29" s="2" customFormat="1" ht="15.75" x14ac:dyDescent="0.25">
      <c r="A76" s="2" t="s">
        <v>3</v>
      </c>
      <c r="D76" s="2">
        <v>293</v>
      </c>
      <c r="E76" s="2">
        <v>200</v>
      </c>
      <c r="F76" s="15">
        <v>1</v>
      </c>
      <c r="G76" s="15">
        <v>0</v>
      </c>
      <c r="H76" s="15">
        <v>20.2</v>
      </c>
      <c r="I76" s="15">
        <v>12.6</v>
      </c>
      <c r="J76" s="15">
        <v>2.52</v>
      </c>
      <c r="K76" s="15">
        <v>0.02</v>
      </c>
      <c r="L76" s="15">
        <v>0.02</v>
      </c>
      <c r="M76" s="15">
        <v>3.6</v>
      </c>
      <c r="N76" s="15">
        <v>76</v>
      </c>
    </row>
    <row r="77" spans="1:29" s="2" customFormat="1" ht="15.75" x14ac:dyDescent="0.25">
      <c r="A77" s="2" t="s">
        <v>69</v>
      </c>
      <c r="E77" s="2">
        <v>90</v>
      </c>
      <c r="F77" s="2">
        <v>6.21</v>
      </c>
      <c r="G77" s="2">
        <v>32.130000000000003</v>
      </c>
      <c r="H77" s="2">
        <v>47.16</v>
      </c>
      <c r="I77" s="2">
        <v>316.8</v>
      </c>
      <c r="J77" s="2">
        <v>0</v>
      </c>
      <c r="K77" s="2">
        <v>7.0000000000000007E-2</v>
      </c>
      <c r="L77" s="2">
        <v>0.4</v>
      </c>
      <c r="M77" s="2">
        <v>0</v>
      </c>
      <c r="N77" s="2">
        <v>498</v>
      </c>
    </row>
    <row r="78" spans="1:29" s="2" customFormat="1" ht="15.75" x14ac:dyDescent="0.25">
      <c r="A78" s="10" t="s">
        <v>49</v>
      </c>
      <c r="E78" s="11">
        <f t="shared" ref="E78:M78" si="6">E72+E73+E74+E75+E76+E77</f>
        <v>535</v>
      </c>
      <c r="F78" s="11">
        <f t="shared" si="6"/>
        <v>38.215000000000003</v>
      </c>
      <c r="G78" s="11">
        <f t="shared" si="6"/>
        <v>40.910000000000004</v>
      </c>
      <c r="H78" s="11">
        <f t="shared" si="6"/>
        <v>109.78</v>
      </c>
      <c r="I78" s="11">
        <f t="shared" si="6"/>
        <v>467.43</v>
      </c>
      <c r="J78" s="11">
        <f t="shared" si="6"/>
        <v>8.1</v>
      </c>
      <c r="K78" s="11">
        <f t="shared" si="6"/>
        <v>0.54200000000000004</v>
      </c>
      <c r="L78" s="11">
        <f t="shared" si="6"/>
        <v>0.92200000000000004</v>
      </c>
      <c r="M78" s="11">
        <f t="shared" si="6"/>
        <v>14.69</v>
      </c>
      <c r="N78" s="11">
        <f>N72+N73+N74+N75+N76+N77</f>
        <v>951.35</v>
      </c>
    </row>
    <row r="79" spans="1:29" s="2" customFormat="1" ht="15.75" x14ac:dyDescent="0.25">
      <c r="F79" s="15"/>
      <c r="G79" s="15"/>
      <c r="H79" s="15"/>
      <c r="I79" s="15"/>
      <c r="J79" s="15"/>
      <c r="K79" s="15"/>
      <c r="L79" s="15"/>
      <c r="M79" s="15"/>
      <c r="N79" s="15"/>
    </row>
    <row r="80" spans="1:29" s="2" customFormat="1" ht="15.75" x14ac:dyDescent="0.25">
      <c r="A80" s="11"/>
      <c r="E80" s="10"/>
      <c r="F80" s="11"/>
      <c r="G80" s="11"/>
      <c r="H80" s="11"/>
      <c r="I80" s="11"/>
      <c r="J80" s="11"/>
      <c r="K80" s="11"/>
      <c r="L80" s="11"/>
      <c r="M80" s="11"/>
      <c r="N80" s="11"/>
    </row>
    <row r="81" spans="1:14" s="2" customFormat="1" ht="15.75" x14ac:dyDescent="0.25">
      <c r="A81" s="11"/>
      <c r="E81" s="10" t="s">
        <v>23</v>
      </c>
      <c r="F81" s="15"/>
      <c r="G81" s="15"/>
      <c r="H81" s="15"/>
      <c r="I81" s="15"/>
      <c r="J81" s="15"/>
      <c r="K81" s="15"/>
      <c r="L81" s="15"/>
      <c r="M81" s="11"/>
      <c r="N81" s="11"/>
    </row>
    <row r="82" spans="1:14" s="2" customFormat="1" ht="15.75" x14ac:dyDescent="0.25">
      <c r="A82" s="10" t="s">
        <v>45</v>
      </c>
      <c r="B82" s="12"/>
      <c r="C82" s="12"/>
      <c r="D82" s="12"/>
      <c r="E82" s="12"/>
      <c r="F82" s="16"/>
      <c r="G82" s="16"/>
      <c r="H82" s="16"/>
      <c r="I82" s="16"/>
      <c r="J82" s="16"/>
      <c r="K82" s="16"/>
      <c r="L82" s="16"/>
      <c r="M82" s="16"/>
      <c r="N82" s="16"/>
    </row>
    <row r="83" spans="1:14" s="12" customFormat="1" ht="15.75" x14ac:dyDescent="0.25">
      <c r="A83" s="2" t="s">
        <v>76</v>
      </c>
      <c r="B83" s="2"/>
      <c r="C83" s="2"/>
      <c r="D83" s="2">
        <v>233</v>
      </c>
      <c r="E83" s="2">
        <v>30</v>
      </c>
      <c r="F83" s="15">
        <v>0.7</v>
      </c>
      <c r="G83" s="15">
        <v>1.37</v>
      </c>
      <c r="H83" s="15">
        <v>3.7</v>
      </c>
      <c r="I83" s="15">
        <v>11.47</v>
      </c>
      <c r="J83" s="15">
        <v>0.53</v>
      </c>
      <c r="K83" s="15">
        <v>0.01</v>
      </c>
      <c r="L83" s="15">
        <v>0.01</v>
      </c>
      <c r="M83" s="15">
        <v>2.02</v>
      </c>
      <c r="N83" s="15">
        <v>35.85</v>
      </c>
    </row>
    <row r="84" spans="1:14" s="12" customFormat="1" ht="15.75" x14ac:dyDescent="0.25">
      <c r="A84" s="12" t="s">
        <v>60</v>
      </c>
      <c r="D84" s="12">
        <v>193</v>
      </c>
      <c r="E84" s="12">
        <v>200</v>
      </c>
      <c r="F84" s="16">
        <v>24.33</v>
      </c>
      <c r="G84" s="16">
        <v>20.69</v>
      </c>
      <c r="H84" s="16">
        <v>33.71</v>
      </c>
      <c r="I84" s="16">
        <v>20.7</v>
      </c>
      <c r="J84" s="16">
        <v>1.87</v>
      </c>
      <c r="K84" s="16">
        <v>0.08</v>
      </c>
      <c r="L84" s="16">
        <v>0.08</v>
      </c>
      <c r="M84" s="16">
        <v>1.01</v>
      </c>
      <c r="N84" s="16">
        <v>418.37</v>
      </c>
    </row>
    <row r="85" spans="1:14" s="2" customFormat="1" ht="16.5" customHeight="1" x14ac:dyDescent="0.25">
      <c r="A85" s="2" t="s">
        <v>2</v>
      </c>
      <c r="E85" s="2">
        <v>25</v>
      </c>
      <c r="F85" s="15">
        <v>1.19</v>
      </c>
      <c r="G85" s="15">
        <v>1.02</v>
      </c>
      <c r="H85" s="15">
        <v>11.88</v>
      </c>
      <c r="I85" s="15">
        <v>31.25</v>
      </c>
      <c r="J85" s="15">
        <v>0.9</v>
      </c>
      <c r="K85" s="15">
        <v>0.1</v>
      </c>
      <c r="L85" s="15">
        <v>6.3E-2</v>
      </c>
      <c r="M85" s="15">
        <v>0.05</v>
      </c>
      <c r="N85" s="15">
        <v>64.150000000000006</v>
      </c>
    </row>
    <row r="86" spans="1:14" s="2" customFormat="1" ht="16.5" customHeight="1" x14ac:dyDescent="0.25">
      <c r="A86" s="2" t="s">
        <v>70</v>
      </c>
      <c r="E86" s="2">
        <v>10</v>
      </c>
      <c r="F86" s="15">
        <v>0.85</v>
      </c>
      <c r="G86" s="15">
        <v>0.33</v>
      </c>
      <c r="H86" s="15">
        <v>4.25</v>
      </c>
      <c r="I86" s="15">
        <v>0.7</v>
      </c>
      <c r="J86" s="15">
        <v>0.3</v>
      </c>
      <c r="K86" s="15">
        <v>0.04</v>
      </c>
      <c r="L86" s="15">
        <v>0.03</v>
      </c>
      <c r="M86" s="15">
        <v>0.04</v>
      </c>
      <c r="N86" s="15">
        <v>25.4</v>
      </c>
    </row>
    <row r="87" spans="1:14" s="2" customFormat="1" ht="16.5" customHeight="1" x14ac:dyDescent="0.25">
      <c r="A87" s="2" t="s">
        <v>63</v>
      </c>
      <c r="D87" s="2">
        <v>294</v>
      </c>
      <c r="E87" s="2" t="s">
        <v>64</v>
      </c>
      <c r="F87" s="15">
        <v>0.13</v>
      </c>
      <c r="G87" s="15">
        <v>0.02</v>
      </c>
      <c r="H87" s="15">
        <v>10.7</v>
      </c>
      <c r="I87" s="15">
        <v>13.4</v>
      </c>
      <c r="J87" s="15">
        <v>0.34</v>
      </c>
      <c r="K87" s="15"/>
      <c r="L87" s="15"/>
      <c r="M87" s="15">
        <v>3</v>
      </c>
      <c r="N87" s="15">
        <v>43.1</v>
      </c>
    </row>
    <row r="88" spans="1:14" s="2" customFormat="1" ht="16.5" customHeight="1" x14ac:dyDescent="0.25">
      <c r="A88" s="2" t="s">
        <v>74</v>
      </c>
      <c r="E88" s="2">
        <v>50</v>
      </c>
      <c r="F88" s="15">
        <v>1</v>
      </c>
      <c r="G88" s="15">
        <v>4.51</v>
      </c>
      <c r="H88" s="15">
        <v>19.899999999999999</v>
      </c>
      <c r="I88" s="15">
        <v>16.8</v>
      </c>
      <c r="J88" s="15">
        <v>160</v>
      </c>
      <c r="K88" s="15">
        <v>0.03</v>
      </c>
      <c r="L88" s="15">
        <v>0.02</v>
      </c>
      <c r="M88" s="15">
        <v>0</v>
      </c>
      <c r="N88" s="15">
        <v>120.4</v>
      </c>
    </row>
    <row r="89" spans="1:14" s="2" customFormat="1" ht="16.5" customHeight="1" x14ac:dyDescent="0.25">
      <c r="A89" s="10" t="s">
        <v>49</v>
      </c>
      <c r="B89" s="10"/>
      <c r="C89" s="10"/>
      <c r="D89" s="10"/>
      <c r="E89" s="10">
        <v>522</v>
      </c>
      <c r="F89" s="11">
        <f t="shared" ref="F89:M89" si="7">F83+F84+F85+F86+F87+F88</f>
        <v>28.2</v>
      </c>
      <c r="G89" s="11">
        <f t="shared" si="7"/>
        <v>27.939999999999998</v>
      </c>
      <c r="H89" s="11">
        <f t="shared" si="7"/>
        <v>84.140000000000015</v>
      </c>
      <c r="I89" s="11">
        <f t="shared" si="7"/>
        <v>94.320000000000007</v>
      </c>
      <c r="J89" s="11">
        <f t="shared" si="7"/>
        <v>163.94</v>
      </c>
      <c r="K89" s="11">
        <f t="shared" si="7"/>
        <v>0.26</v>
      </c>
      <c r="L89" s="11">
        <f t="shared" si="7"/>
        <v>0.20299999999999999</v>
      </c>
      <c r="M89" s="11">
        <f t="shared" si="7"/>
        <v>6.12</v>
      </c>
      <c r="N89" s="11">
        <f>N83+N84+N85+N86+N87+N88</f>
        <v>707.27</v>
      </c>
    </row>
    <row r="90" spans="1:14" s="10" customFormat="1" ht="15.75" x14ac:dyDescent="0.25">
      <c r="A90" s="2"/>
      <c r="F90" s="11"/>
      <c r="G90" s="11"/>
      <c r="H90" s="11"/>
      <c r="I90" s="11"/>
      <c r="J90" s="11"/>
      <c r="K90" s="11"/>
      <c r="L90" s="11"/>
      <c r="M90" s="11"/>
      <c r="N90" s="11"/>
    </row>
    <row r="91" spans="1:14" s="2" customFormat="1" ht="15.75" x14ac:dyDescent="0.25">
      <c r="A91" s="10"/>
      <c r="E91" s="10" t="s">
        <v>32</v>
      </c>
      <c r="F91" s="11"/>
      <c r="G91" s="11"/>
      <c r="H91" s="11"/>
      <c r="I91" s="11"/>
      <c r="J91" s="11"/>
      <c r="K91" s="11"/>
      <c r="L91" s="11"/>
      <c r="M91" s="11"/>
      <c r="N91" s="11"/>
    </row>
    <row r="92" spans="1:14" s="2" customFormat="1" ht="15.75" x14ac:dyDescent="0.25">
      <c r="A92" s="10" t="s">
        <v>45</v>
      </c>
      <c r="F92" s="15"/>
      <c r="G92" s="15"/>
      <c r="H92" s="15"/>
      <c r="I92" s="15"/>
      <c r="J92" s="15"/>
      <c r="K92" s="15"/>
      <c r="L92" s="15"/>
      <c r="M92" s="15"/>
      <c r="N92" s="15"/>
    </row>
    <row r="93" spans="1:14" s="2" customFormat="1" ht="15.75" x14ac:dyDescent="0.25">
      <c r="A93" s="2" t="s">
        <v>4</v>
      </c>
      <c r="D93" s="2">
        <v>205</v>
      </c>
      <c r="E93" s="2">
        <v>100</v>
      </c>
      <c r="F93" s="15">
        <v>12.2</v>
      </c>
      <c r="G93" s="15">
        <v>26.2</v>
      </c>
      <c r="H93" s="15">
        <v>0.44</v>
      </c>
      <c r="I93" s="15">
        <v>18.399999999999999</v>
      </c>
      <c r="J93" s="15">
        <v>1.8</v>
      </c>
      <c r="K93" s="15">
        <v>0.2</v>
      </c>
      <c r="L93" s="15">
        <v>0.16</v>
      </c>
      <c r="M93" s="15">
        <v>0</v>
      </c>
      <c r="N93" s="15">
        <v>286</v>
      </c>
    </row>
    <row r="94" spans="1:14" ht="15.75" x14ac:dyDescent="0.25">
      <c r="A94" s="2" t="s">
        <v>24</v>
      </c>
      <c r="B94" s="2"/>
      <c r="C94" s="2"/>
      <c r="D94" s="2"/>
      <c r="E94" s="2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15.75" x14ac:dyDescent="0.25">
      <c r="A95" s="2" t="s">
        <v>25</v>
      </c>
      <c r="B95" s="2"/>
      <c r="C95" s="2"/>
      <c r="D95" s="2">
        <v>241.23500000000001</v>
      </c>
      <c r="E95" s="2" t="s">
        <v>77</v>
      </c>
      <c r="F95" s="15">
        <v>3.07</v>
      </c>
      <c r="G95" s="15">
        <v>4.8</v>
      </c>
      <c r="H95" s="15">
        <v>18.3</v>
      </c>
      <c r="I95" s="15">
        <v>52.6</v>
      </c>
      <c r="J95" s="15">
        <v>1.04</v>
      </c>
      <c r="K95" s="15">
        <v>0.105</v>
      </c>
      <c r="L95" s="15">
        <v>0.09</v>
      </c>
      <c r="M95" s="15">
        <v>20.29</v>
      </c>
      <c r="N95" s="15">
        <v>129</v>
      </c>
    </row>
    <row r="96" spans="1:14" ht="15.75" x14ac:dyDescent="0.25">
      <c r="A96" s="2" t="s">
        <v>2</v>
      </c>
      <c r="B96" s="2"/>
      <c r="C96" s="2"/>
      <c r="D96" s="2"/>
      <c r="E96" s="2">
        <v>25</v>
      </c>
      <c r="F96" s="15">
        <v>1.19</v>
      </c>
      <c r="G96" s="15">
        <v>1.02</v>
      </c>
      <c r="H96" s="15">
        <v>11.88</v>
      </c>
      <c r="I96" s="15">
        <v>31.25</v>
      </c>
      <c r="J96" s="15">
        <v>0.9</v>
      </c>
      <c r="K96" s="15">
        <v>0.1</v>
      </c>
      <c r="L96" s="15">
        <v>6.3E-2</v>
      </c>
      <c r="M96" s="15">
        <v>0.05</v>
      </c>
      <c r="N96" s="15">
        <v>64.150000000000006</v>
      </c>
    </row>
    <row r="97" spans="1:17" ht="15.75" x14ac:dyDescent="0.25">
      <c r="A97" s="2" t="s">
        <v>70</v>
      </c>
      <c r="B97" s="2"/>
      <c r="C97" s="2"/>
      <c r="D97" s="2"/>
      <c r="E97" s="2">
        <v>10</v>
      </c>
      <c r="F97" s="15">
        <v>0.85</v>
      </c>
      <c r="G97" s="15">
        <v>0.33</v>
      </c>
      <c r="H97" s="15">
        <v>4.25</v>
      </c>
      <c r="I97" s="15">
        <v>0.7</v>
      </c>
      <c r="J97" s="15">
        <v>0.3</v>
      </c>
      <c r="K97" s="15">
        <v>0.04</v>
      </c>
      <c r="L97" s="15">
        <v>0.03</v>
      </c>
      <c r="M97" s="15">
        <v>0.04</v>
      </c>
      <c r="N97" s="15">
        <v>25.4</v>
      </c>
    </row>
    <row r="98" spans="1:17" s="2" customFormat="1" ht="15.75" x14ac:dyDescent="0.25">
      <c r="A98" s="2" t="s">
        <v>3</v>
      </c>
      <c r="D98" s="2">
        <v>293</v>
      </c>
      <c r="E98" s="2">
        <v>200</v>
      </c>
      <c r="F98" s="15">
        <v>1</v>
      </c>
      <c r="G98" s="15">
        <v>0</v>
      </c>
      <c r="H98" s="15">
        <v>20.2</v>
      </c>
      <c r="I98" s="15">
        <v>12.6</v>
      </c>
      <c r="J98" s="15">
        <v>2.52</v>
      </c>
      <c r="K98" s="15">
        <v>0.02</v>
      </c>
      <c r="L98" s="15">
        <v>0.02</v>
      </c>
      <c r="M98" s="15">
        <v>3.6</v>
      </c>
      <c r="N98" s="15">
        <v>76</v>
      </c>
      <c r="P98" s="2" t="s">
        <v>56</v>
      </c>
    </row>
    <row r="99" spans="1:17" s="2" customFormat="1" ht="15.75" x14ac:dyDescent="0.25">
      <c r="A99" s="10" t="s">
        <v>49</v>
      </c>
      <c r="E99" s="11">
        <v>515</v>
      </c>
      <c r="F99" s="11">
        <f t="shared" ref="F99:M99" si="8">F93+F94+F95+F96+F97+F98</f>
        <v>18.310000000000002</v>
      </c>
      <c r="G99" s="11">
        <f t="shared" si="8"/>
        <v>32.35</v>
      </c>
      <c r="H99" s="11">
        <f t="shared" si="8"/>
        <v>55.070000000000007</v>
      </c>
      <c r="I99" s="11">
        <f t="shared" si="8"/>
        <v>115.55</v>
      </c>
      <c r="J99" s="11">
        <f t="shared" si="8"/>
        <v>6.5600000000000005</v>
      </c>
      <c r="K99" s="11">
        <f t="shared" si="8"/>
        <v>0.46500000000000002</v>
      </c>
      <c r="L99" s="11">
        <f t="shared" si="8"/>
        <v>0.36299999999999999</v>
      </c>
      <c r="M99" s="11">
        <f t="shared" si="8"/>
        <v>23.98</v>
      </c>
      <c r="N99" s="11">
        <f>N93+N94+N95+N96+N97+N98</f>
        <v>580.54999999999995</v>
      </c>
    </row>
    <row r="100" spans="1:17" s="2" customFormat="1" ht="15.75" x14ac:dyDescent="0.25"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7" s="2" customFormat="1" ht="15.75" x14ac:dyDescent="0.25">
      <c r="F101" s="11"/>
      <c r="G101" s="11" t="s">
        <v>67</v>
      </c>
      <c r="H101" s="11"/>
      <c r="I101" s="11"/>
      <c r="J101" s="11"/>
      <c r="K101" s="11"/>
      <c r="L101" s="11"/>
      <c r="M101" s="11"/>
      <c r="N101" s="11"/>
    </row>
    <row r="102" spans="1:17" s="2" customFormat="1" ht="15.75" x14ac:dyDescent="0.25">
      <c r="F102" s="11"/>
      <c r="G102" s="11"/>
      <c r="H102" s="11"/>
      <c r="I102" s="11"/>
      <c r="J102" s="11"/>
      <c r="K102" s="11"/>
      <c r="L102" s="11"/>
      <c r="M102" s="11" t="s">
        <v>67</v>
      </c>
      <c r="N102" s="11"/>
      <c r="Q102" s="2" t="s">
        <v>67</v>
      </c>
    </row>
    <row r="103" spans="1:17" ht="15.75" x14ac:dyDescent="0.25">
      <c r="A103" s="2"/>
      <c r="B103" s="2"/>
      <c r="C103" s="2"/>
      <c r="D103" s="2"/>
      <c r="E103" s="2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7" ht="15.75" x14ac:dyDescent="0.25">
      <c r="A104" s="2"/>
      <c r="B104" s="2"/>
      <c r="C104" s="2"/>
      <c r="D104" s="2"/>
      <c r="E104" s="10" t="s">
        <v>46</v>
      </c>
      <c r="F104" s="15"/>
      <c r="G104" s="15"/>
      <c r="H104" s="15"/>
      <c r="I104" s="15"/>
      <c r="J104" s="15"/>
      <c r="K104" s="15"/>
      <c r="L104" s="15"/>
      <c r="M104" s="15"/>
      <c r="N104" s="15"/>
    </row>
    <row r="105" spans="1:17" ht="15.75" x14ac:dyDescent="0.25">
      <c r="A105" s="2"/>
      <c r="B105" s="2"/>
      <c r="C105" s="2"/>
      <c r="D105" s="2"/>
      <c r="E105" s="2"/>
    </row>
    <row r="106" spans="1:17" ht="15.75" x14ac:dyDescent="0.25">
      <c r="A106" s="10" t="s">
        <v>45</v>
      </c>
      <c r="B106" s="2"/>
      <c r="C106" s="2"/>
      <c r="D106" s="2"/>
      <c r="E106" s="2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7" s="2" customFormat="1" ht="15.75" x14ac:dyDescent="0.25">
      <c r="A107" s="2" t="s">
        <v>78</v>
      </c>
      <c r="B107" s="19"/>
      <c r="C107" s="15"/>
      <c r="D107" s="20">
        <v>180</v>
      </c>
      <c r="E107" s="19">
        <v>100</v>
      </c>
      <c r="F107" s="15">
        <v>18.100000000000001</v>
      </c>
      <c r="G107" s="15">
        <v>20.2</v>
      </c>
      <c r="H107" s="15">
        <v>5.6</v>
      </c>
      <c r="I107" s="15">
        <v>24.25</v>
      </c>
      <c r="J107" s="15">
        <v>0.96</v>
      </c>
      <c r="K107" s="15">
        <v>0.03</v>
      </c>
      <c r="L107">
        <v>7.0000000000000007E-2</v>
      </c>
      <c r="M107">
        <v>0.5</v>
      </c>
      <c r="N107">
        <v>157.5</v>
      </c>
    </row>
    <row r="108" spans="1:17" s="2" customFormat="1" ht="15.75" x14ac:dyDescent="0.25">
      <c r="A108" s="2" t="s">
        <v>79</v>
      </c>
      <c r="B108" s="19"/>
      <c r="C108" s="15"/>
      <c r="D108" s="20">
        <v>219</v>
      </c>
      <c r="E108" s="19">
        <v>150</v>
      </c>
      <c r="F108" s="15">
        <v>8.6</v>
      </c>
      <c r="G108" s="15">
        <v>6.1</v>
      </c>
      <c r="H108" s="15">
        <v>38.64</v>
      </c>
      <c r="I108" s="15">
        <v>14.82</v>
      </c>
      <c r="J108" s="15">
        <v>4.5599999999999996</v>
      </c>
      <c r="K108" s="15">
        <v>0.6</v>
      </c>
      <c r="L108" s="15">
        <v>0.11</v>
      </c>
      <c r="M108" s="15">
        <v>5</v>
      </c>
      <c r="N108" s="15">
        <v>243.8</v>
      </c>
    </row>
    <row r="109" spans="1:17" s="2" customFormat="1" ht="15.75" x14ac:dyDescent="0.25">
      <c r="A109" s="2" t="s">
        <v>2</v>
      </c>
      <c r="E109" s="2">
        <v>25</v>
      </c>
      <c r="F109" s="15">
        <v>1.19</v>
      </c>
      <c r="G109" s="15">
        <v>1.02</v>
      </c>
      <c r="H109" s="15">
        <v>11.88</v>
      </c>
      <c r="I109" s="15">
        <v>31.25</v>
      </c>
      <c r="J109" s="15">
        <v>0.9</v>
      </c>
      <c r="K109" s="15">
        <v>0.1</v>
      </c>
      <c r="L109" s="15">
        <v>6.3E-2</v>
      </c>
      <c r="M109" s="15">
        <v>0.05</v>
      </c>
      <c r="N109" s="15">
        <v>64.150000000000006</v>
      </c>
    </row>
    <row r="110" spans="1:17" s="2" customFormat="1" ht="15.75" x14ac:dyDescent="0.25">
      <c r="A110" s="2" t="s">
        <v>0</v>
      </c>
      <c r="D110" s="2">
        <v>299</v>
      </c>
      <c r="E110" s="2">
        <v>200</v>
      </c>
      <c r="F110" s="15">
        <v>0.05</v>
      </c>
      <c r="G110" s="15">
        <v>0.02</v>
      </c>
      <c r="H110" s="15">
        <v>9.32</v>
      </c>
      <c r="I110" s="15">
        <v>10.6</v>
      </c>
      <c r="J110" s="15">
        <v>0.3</v>
      </c>
      <c r="K110" s="15"/>
      <c r="L110" s="15">
        <v>3.0000000000000001E-3</v>
      </c>
      <c r="M110" s="15">
        <v>0.03</v>
      </c>
      <c r="N110" s="15">
        <v>37.299999999999997</v>
      </c>
    </row>
    <row r="111" spans="1:17" s="2" customFormat="1" ht="15.75" x14ac:dyDescent="0.25">
      <c r="A111" s="2" t="s">
        <v>1</v>
      </c>
      <c r="E111" s="2">
        <v>2.5000000000000001E-2</v>
      </c>
      <c r="F111" s="15"/>
      <c r="G111" s="15"/>
      <c r="H111" s="15"/>
      <c r="I111" s="15"/>
      <c r="J111" s="15"/>
      <c r="K111" s="15"/>
      <c r="L111" s="15"/>
      <c r="M111" s="15">
        <v>25</v>
      </c>
      <c r="N111" s="15"/>
    </row>
    <row r="112" spans="1:17" s="2" customFormat="1" ht="15.75" x14ac:dyDescent="0.25">
      <c r="A112" s="2" t="s">
        <v>54</v>
      </c>
      <c r="D112" s="12">
        <v>89</v>
      </c>
      <c r="E112" s="2">
        <v>200</v>
      </c>
      <c r="F112" s="15">
        <v>0.8</v>
      </c>
      <c r="G112" s="15">
        <v>0.8</v>
      </c>
      <c r="H112" s="15">
        <v>19.600000000000001</v>
      </c>
      <c r="I112" s="15">
        <v>32</v>
      </c>
      <c r="J112" s="15">
        <v>4.4000000000000004</v>
      </c>
      <c r="K112" s="15">
        <v>0.06</v>
      </c>
      <c r="L112" s="15">
        <v>0.04</v>
      </c>
      <c r="M112" s="15">
        <v>20</v>
      </c>
      <c r="N112" s="15">
        <v>94</v>
      </c>
    </row>
    <row r="113" spans="1:14" s="2" customFormat="1" ht="15.75" x14ac:dyDescent="0.25">
      <c r="A113" s="10" t="s">
        <v>49</v>
      </c>
      <c r="E113" s="11">
        <f t="shared" ref="E113:M113" si="9">E107+E108+E109+E110+E111+E112</f>
        <v>675.02499999999998</v>
      </c>
      <c r="F113" s="11">
        <f t="shared" si="9"/>
        <v>28.740000000000006</v>
      </c>
      <c r="G113" s="11">
        <f t="shared" si="9"/>
        <v>28.139999999999997</v>
      </c>
      <c r="H113" s="11">
        <f t="shared" si="9"/>
        <v>85.039999999999992</v>
      </c>
      <c r="I113" s="11">
        <f t="shared" si="9"/>
        <v>112.91999999999999</v>
      </c>
      <c r="J113" s="11">
        <f t="shared" si="9"/>
        <v>11.120000000000001</v>
      </c>
      <c r="K113" s="11">
        <f t="shared" si="9"/>
        <v>0.79</v>
      </c>
      <c r="L113" s="11">
        <f t="shared" si="9"/>
        <v>0.28599999999999998</v>
      </c>
      <c r="M113" s="11">
        <f t="shared" si="9"/>
        <v>50.58</v>
      </c>
      <c r="N113" s="11">
        <f>N107+N108+N109+N110+N111+N112</f>
        <v>596.75</v>
      </c>
    </row>
    <row r="114" spans="1:14" ht="15.75" x14ac:dyDescent="0.25">
      <c r="A114" s="2"/>
    </row>
    <row r="115" spans="1:14" x14ac:dyDescent="0.25">
      <c r="A115" t="s">
        <v>15</v>
      </c>
      <c r="M115" s="8"/>
    </row>
    <row r="116" spans="1:14" x14ac:dyDescent="0.25">
      <c r="A116" t="s">
        <v>16</v>
      </c>
      <c r="M116" s="8"/>
    </row>
    <row r="117" spans="1:14" x14ac:dyDescent="0.25">
      <c r="A117" t="s">
        <v>50</v>
      </c>
      <c r="M117" s="8"/>
    </row>
    <row r="118" spans="1:14" x14ac:dyDescent="0.25">
      <c r="A118" t="s">
        <v>17</v>
      </c>
      <c r="M118" s="8"/>
    </row>
    <row r="119" spans="1:14" x14ac:dyDescent="0.25">
      <c r="A119" t="s">
        <v>18</v>
      </c>
      <c r="M119" s="9"/>
    </row>
    <row r="121" spans="1:14" x14ac:dyDescent="0.25">
      <c r="G121" t="s">
        <v>31</v>
      </c>
    </row>
    <row r="122" spans="1:14" ht="15.75" x14ac:dyDescent="0.25">
      <c r="A122" s="2"/>
      <c r="B122" s="2"/>
      <c r="C122" s="2"/>
      <c r="D122" s="2"/>
      <c r="E122" s="2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4" ht="15.75" x14ac:dyDescent="0.25">
      <c r="A123" s="2"/>
      <c r="B123" s="2"/>
      <c r="C123" s="2"/>
      <c r="D123" s="2"/>
      <c r="E123" s="2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4" ht="15.75" x14ac:dyDescent="0.25">
      <c r="A124" s="2"/>
      <c r="B124" s="2"/>
      <c r="C124" s="2"/>
      <c r="D124" s="12"/>
      <c r="E124" s="2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4" ht="15.75" x14ac:dyDescent="0.25">
      <c r="A125" s="2"/>
      <c r="D125" s="2"/>
      <c r="E125" s="2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4" ht="15.75" x14ac:dyDescent="0.25">
      <c r="F126" s="11"/>
      <c r="G126" s="11"/>
      <c r="H126" s="11"/>
      <c r="I126" s="11"/>
      <c r="J126" s="11"/>
      <c r="K126" s="11"/>
      <c r="L126" s="11"/>
      <c r="M126" s="11"/>
      <c r="N126" s="11"/>
    </row>
    <row r="130" spans="1:14" x14ac:dyDescent="0.25">
      <c r="A130" s="1"/>
    </row>
    <row r="132" spans="1:14" x14ac:dyDescent="0.25">
      <c r="F132" s="1"/>
      <c r="G132" s="1"/>
      <c r="H132" s="1"/>
      <c r="I132" s="1"/>
      <c r="J132" s="1"/>
      <c r="L132" s="1"/>
      <c r="N132" s="1"/>
    </row>
    <row r="133" spans="1:14" x14ac:dyDescent="0.25">
      <c r="E133" s="1"/>
    </row>
    <row r="135" spans="1:14" x14ac:dyDescent="0.25">
      <c r="A135" s="1"/>
    </row>
    <row r="140" spans="1:14" x14ac:dyDescent="0.25">
      <c r="A140" s="1"/>
    </row>
    <row r="141" spans="1:14" x14ac:dyDescent="0.25">
      <c r="A141" s="1"/>
    </row>
    <row r="151" spans="1:14" x14ac:dyDescent="0.25">
      <c r="A151" s="1"/>
    </row>
    <row r="154" spans="1:14" x14ac:dyDescent="0.25">
      <c r="F154" s="1"/>
      <c r="G154" s="1"/>
      <c r="H154" s="1"/>
      <c r="I154" s="1"/>
      <c r="J154" s="1"/>
      <c r="L154" s="1"/>
      <c r="N154" s="1"/>
    </row>
    <row r="155" spans="1:14" x14ac:dyDescent="0.25">
      <c r="E155" s="1"/>
      <c r="F155" s="1"/>
      <c r="G155" s="1"/>
    </row>
    <row r="157" spans="1:14" x14ac:dyDescent="0.25">
      <c r="A157" s="1"/>
    </row>
    <row r="161" spans="1:14" x14ac:dyDescent="0.25">
      <c r="A161" s="1"/>
    </row>
    <row r="162" spans="1:14" x14ac:dyDescent="0.25">
      <c r="A162" s="1"/>
    </row>
    <row r="171" spans="1:14" x14ac:dyDescent="0.25">
      <c r="A171" s="1"/>
    </row>
    <row r="175" spans="1:14" x14ac:dyDescent="0.25">
      <c r="F175" s="1"/>
      <c r="G175" s="1"/>
      <c r="H175" s="1"/>
      <c r="I175" s="1"/>
      <c r="J175" s="1"/>
      <c r="L175" s="1"/>
      <c r="N175" s="1"/>
    </row>
    <row r="176" spans="1:14" x14ac:dyDescent="0.25">
      <c r="E176" s="1"/>
    </row>
    <row r="178" spans="1:1" x14ac:dyDescent="0.25">
      <c r="A178" s="1"/>
    </row>
    <row r="185" spans="1:1" x14ac:dyDescent="0.25">
      <c r="A185" s="1"/>
    </row>
    <row r="193" spans="1:14" x14ac:dyDescent="0.25">
      <c r="A193" s="1"/>
    </row>
    <row r="196" spans="1:14" x14ac:dyDescent="0.25">
      <c r="F196" s="1"/>
      <c r="G196" s="1"/>
      <c r="H196" s="1"/>
      <c r="I196" s="1"/>
      <c r="J196" s="1"/>
      <c r="L196" s="1"/>
      <c r="N196" s="1"/>
    </row>
    <row r="197" spans="1:14" x14ac:dyDescent="0.25">
      <c r="E197" s="1"/>
    </row>
    <row r="199" spans="1:14" x14ac:dyDescent="0.25">
      <c r="A199" s="1"/>
    </row>
    <row r="205" spans="1:14" x14ac:dyDescent="0.25">
      <c r="A205" s="1"/>
    </row>
    <row r="206" spans="1:14" x14ac:dyDescent="0.25">
      <c r="A206" s="1"/>
    </row>
    <row r="214" spans="1:14" x14ac:dyDescent="0.25">
      <c r="A214" s="1"/>
    </row>
    <row r="218" spans="1:14" x14ac:dyDescent="0.25">
      <c r="F218" s="1"/>
      <c r="G218" s="1"/>
      <c r="H218" s="1"/>
      <c r="I218" s="1"/>
      <c r="J218" s="1"/>
      <c r="L218" s="1"/>
      <c r="N218" s="1"/>
    </row>
    <row r="219" spans="1:14" x14ac:dyDescent="0.25">
      <c r="E219" s="1"/>
      <c r="N219" s="7"/>
    </row>
    <row r="220" spans="1:14" x14ac:dyDescent="0.25">
      <c r="E220" s="1"/>
    </row>
    <row r="222" spans="1:14" x14ac:dyDescent="0.25">
      <c r="A222" s="1"/>
    </row>
    <row r="227" spans="1:14" x14ac:dyDescent="0.25">
      <c r="A227" s="1"/>
    </row>
    <row r="228" spans="1:14" x14ac:dyDescent="0.25">
      <c r="A228" s="1"/>
    </row>
    <row r="237" spans="1:14" x14ac:dyDescent="0.25">
      <c r="A237" s="1"/>
    </row>
    <row r="239" spans="1:14" x14ac:dyDescent="0.25">
      <c r="F239" s="1"/>
      <c r="G239" s="1"/>
      <c r="H239" s="1"/>
      <c r="I239" s="1"/>
      <c r="J239" s="1"/>
      <c r="L239" s="1"/>
      <c r="N239" s="1"/>
    </row>
    <row r="240" spans="1:14" x14ac:dyDescent="0.25">
      <c r="E240" s="1"/>
    </row>
    <row r="242" spans="1:1" x14ac:dyDescent="0.25">
      <c r="A242" s="1"/>
    </row>
    <row r="247" spans="1:1" x14ac:dyDescent="0.25">
      <c r="A247" s="1"/>
    </row>
    <row r="255" spans="1:1" x14ac:dyDescent="0.25">
      <c r="A255" s="1"/>
    </row>
    <row r="257" spans="1:14" x14ac:dyDescent="0.25">
      <c r="F257" s="1"/>
      <c r="G257" s="1"/>
      <c r="H257" s="1"/>
      <c r="I257" s="1"/>
      <c r="J257" s="1"/>
      <c r="L257" s="1"/>
      <c r="N257" s="1"/>
    </row>
    <row r="258" spans="1:14" x14ac:dyDescent="0.25">
      <c r="E258" s="1"/>
    </row>
    <row r="260" spans="1:14" x14ac:dyDescent="0.25">
      <c r="A260" s="1"/>
    </row>
    <row r="265" spans="1:14" x14ac:dyDescent="0.25">
      <c r="A265" s="1"/>
    </row>
    <row r="266" spans="1:14" x14ac:dyDescent="0.25">
      <c r="A266" s="1"/>
    </row>
    <row r="277" spans="1:14" x14ac:dyDescent="0.25">
      <c r="A277" s="1"/>
    </row>
    <row r="280" spans="1:14" x14ac:dyDescent="0.25">
      <c r="F280" s="1"/>
      <c r="G280" s="1"/>
      <c r="H280" s="1"/>
      <c r="I280" s="1"/>
      <c r="J280" s="1"/>
      <c r="L280" s="1"/>
      <c r="N280" s="1"/>
    </row>
    <row r="281" spans="1:14" x14ac:dyDescent="0.25">
      <c r="E281" s="1"/>
    </row>
    <row r="283" spans="1:14" x14ac:dyDescent="0.25">
      <c r="A283" s="1"/>
    </row>
    <row r="288" spans="1:14" x14ac:dyDescent="0.25">
      <c r="A288" s="1"/>
    </row>
    <row r="289" spans="1:14" x14ac:dyDescent="0.25">
      <c r="A289" s="1"/>
    </row>
    <row r="296" spans="1:14" x14ac:dyDescent="0.25">
      <c r="A296" s="1"/>
    </row>
    <row r="299" spans="1:14" x14ac:dyDescent="0.25">
      <c r="F299" s="1"/>
      <c r="G299" s="1"/>
      <c r="H299" s="1"/>
      <c r="I299" s="1"/>
      <c r="J299" s="1"/>
      <c r="L299" s="1"/>
      <c r="N299" s="1"/>
    </row>
    <row r="300" spans="1:14" x14ac:dyDescent="0.25">
      <c r="E300" s="1"/>
    </row>
    <row r="302" spans="1:14" x14ac:dyDescent="0.25">
      <c r="A302" s="1"/>
    </row>
    <row r="308" spans="1:1" x14ac:dyDescent="0.25">
      <c r="A308" s="1"/>
    </row>
    <row r="318" spans="1:1" x14ac:dyDescent="0.25">
      <c r="A318" s="1"/>
    </row>
    <row r="322" spans="6:14" x14ac:dyDescent="0.25">
      <c r="F322" s="1"/>
      <c r="G322" s="1"/>
      <c r="H322" s="1"/>
      <c r="I322" s="1"/>
      <c r="J322" s="1"/>
      <c r="L322" s="1"/>
      <c r="N322" s="1"/>
    </row>
    <row r="323" spans="6:14" x14ac:dyDescent="0.25">
      <c r="N323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26</v>
      </c>
      <c r="D15" s="4"/>
      <c r="E15" s="4"/>
      <c r="F15" s="4"/>
      <c r="G15" s="4"/>
    </row>
    <row r="16" spans="3:8" ht="26.25" x14ac:dyDescent="0.4">
      <c r="C16" s="3" t="s">
        <v>47</v>
      </c>
      <c r="D16" s="4"/>
      <c r="E16" s="4"/>
      <c r="F16" s="3"/>
      <c r="G16" s="4"/>
    </row>
    <row r="17" spans="3:7" ht="26.25" x14ac:dyDescent="0.4">
      <c r="C17" s="3" t="s">
        <v>48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12</v>
      </c>
    </row>
    <row r="7" spans="1:4" ht="18.75" x14ac:dyDescent="0.3">
      <c r="A7" s="5" t="s">
        <v>13</v>
      </c>
    </row>
    <row r="8" spans="1:4" ht="18.75" x14ac:dyDescent="0.3">
      <c r="D8" s="5"/>
    </row>
    <row r="9" spans="1:4" ht="18.75" x14ac:dyDescent="0.3">
      <c r="D9" s="6" t="s">
        <v>14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2024-09-25T03:59:26Z</dcterms:modified>
</cp:coreProperties>
</file>