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Desktop\Меню школы 4 четверть весенне-летнее 24-25\"/>
    </mc:Choice>
  </mc:AlternateContent>
  <xr:revisionPtr revIDLastSave="0" documentId="13_ncr:1_{039D78CD-87BF-4F7B-AFCA-0725B4E7B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G80" i="1"/>
  <c r="H80" i="1"/>
  <c r="I80" i="1"/>
  <c r="J80" i="1"/>
  <c r="K80" i="1"/>
  <c r="L80" i="1"/>
  <c r="M80" i="1"/>
  <c r="N80" i="1"/>
  <c r="E71" i="1"/>
  <c r="F71" i="1"/>
  <c r="G71" i="1"/>
  <c r="H71" i="1"/>
  <c r="I71" i="1"/>
  <c r="J71" i="1"/>
  <c r="K71" i="1"/>
  <c r="L71" i="1"/>
  <c r="M71" i="1"/>
  <c r="N71" i="1"/>
  <c r="E29" i="1"/>
  <c r="F29" i="1"/>
  <c r="G29" i="1"/>
  <c r="H29" i="1"/>
  <c r="I29" i="1"/>
  <c r="J29" i="1"/>
  <c r="K29" i="1"/>
  <c r="L29" i="1"/>
  <c r="M29" i="1"/>
  <c r="N29" i="1"/>
  <c r="E20" i="1"/>
  <c r="F20" i="1"/>
  <c r="G20" i="1"/>
  <c r="H20" i="1"/>
  <c r="I20" i="1"/>
  <c r="J20" i="1"/>
  <c r="K20" i="1"/>
  <c r="L20" i="1"/>
  <c r="M20" i="1"/>
  <c r="N20" i="1"/>
  <c r="F91" i="1"/>
  <c r="G91" i="1"/>
  <c r="H91" i="1"/>
  <c r="I91" i="1"/>
  <c r="J91" i="1"/>
  <c r="K91" i="1"/>
  <c r="L91" i="1"/>
  <c r="M91" i="1"/>
  <c r="N91" i="1"/>
  <c r="F11" i="1"/>
  <c r="G11" i="1"/>
  <c r="H11" i="1"/>
  <c r="I11" i="1"/>
  <c r="J11" i="1"/>
  <c r="K11" i="1"/>
  <c r="L11" i="1"/>
  <c r="M11" i="1"/>
  <c r="N11" i="1"/>
  <c r="E50" i="1"/>
  <c r="F50" i="1"/>
  <c r="G50" i="1"/>
  <c r="H50" i="1"/>
  <c r="I50" i="1"/>
  <c r="J50" i="1"/>
  <c r="K50" i="1"/>
  <c r="L50" i="1"/>
  <c r="M50" i="1"/>
  <c r="N50" i="1"/>
  <c r="F39" i="1" l="1"/>
  <c r="G39" i="1"/>
  <c r="H39" i="1"/>
  <c r="I39" i="1"/>
  <c r="J39" i="1"/>
  <c r="K39" i="1"/>
  <c r="L39" i="1"/>
  <c r="M39" i="1"/>
  <c r="N39" i="1"/>
  <c r="F58" i="1" l="1"/>
  <c r="G58" i="1"/>
  <c r="H58" i="1"/>
  <c r="I58" i="1"/>
  <c r="J58" i="1"/>
  <c r="K58" i="1"/>
  <c r="L58" i="1"/>
  <c r="M58" i="1"/>
  <c r="N58" i="1"/>
</calcChain>
</file>

<file path=xl/sharedStrings.xml><?xml version="1.0" encoding="utf-8"?>
<sst xmlns="http://schemas.openxmlformats.org/spreadsheetml/2006/main" count="113" uniqueCount="66">
  <si>
    <t xml:space="preserve">                                                               Первый день- Понедельник</t>
  </si>
  <si>
    <t>Завтрак</t>
  </si>
  <si>
    <t xml:space="preserve"> № рецептуры</t>
  </si>
  <si>
    <t xml:space="preserve"> выход,г</t>
  </si>
  <si>
    <t xml:space="preserve">    Б, г</t>
  </si>
  <si>
    <t xml:space="preserve">  Ж, г</t>
  </si>
  <si>
    <t xml:space="preserve">     У, г</t>
  </si>
  <si>
    <t xml:space="preserve"> Са, мг</t>
  </si>
  <si>
    <t xml:space="preserve">    Fe, мг</t>
  </si>
  <si>
    <t xml:space="preserve">   B1, мг</t>
  </si>
  <si>
    <t xml:space="preserve">   B2, мг</t>
  </si>
  <si>
    <t xml:space="preserve">    C, мг</t>
  </si>
  <si>
    <t xml:space="preserve"> Энерг.цен, ккал</t>
  </si>
  <si>
    <t>Итого</t>
  </si>
  <si>
    <t>Второй день- Вторник</t>
  </si>
  <si>
    <t>Картофельное пюре</t>
  </si>
  <si>
    <t>Котлета мясная</t>
  </si>
  <si>
    <t>пф</t>
  </si>
  <si>
    <t>Хлеб йодированный</t>
  </si>
  <si>
    <t>Третий день- Среда</t>
  </si>
  <si>
    <t>Гуляш из мяса птицы</t>
  </si>
  <si>
    <t xml:space="preserve">Макаронные изделия </t>
  </si>
  <si>
    <t>отварные</t>
  </si>
  <si>
    <t>Четвёртый день-Четверг</t>
  </si>
  <si>
    <t>Печенье</t>
  </si>
  <si>
    <t>Чай с сахаром</t>
  </si>
  <si>
    <t>Кислота аскорбиновая</t>
  </si>
  <si>
    <t>Пятый день-Пятница</t>
  </si>
  <si>
    <t>Рыба, припущенная в молоке</t>
  </si>
  <si>
    <t>Шестой день- Понедельник</t>
  </si>
  <si>
    <t>Макароны отварные с сыром</t>
  </si>
  <si>
    <t>Бутерброд с колбасой</t>
  </si>
  <si>
    <t>Седьмой день- Вторник</t>
  </si>
  <si>
    <t>Жаркое по- домашнему</t>
  </si>
  <si>
    <t>Восьмой день- Среда</t>
  </si>
  <si>
    <t>Плов из мяса говядины</t>
  </si>
  <si>
    <t>Девятый день - Четверг</t>
  </si>
  <si>
    <t>Сосиски отварные</t>
  </si>
  <si>
    <t>Гарнир сложный(картофельн</t>
  </si>
  <si>
    <t>пюре,капуста тушёная)</t>
  </si>
  <si>
    <t>Десятый день- пятница</t>
  </si>
  <si>
    <t>Каша молочная"Дружба" с</t>
  </si>
  <si>
    <t>маслом сливочным</t>
  </si>
  <si>
    <t>Бутерброд с маслом и</t>
  </si>
  <si>
    <t>повидлом</t>
  </si>
  <si>
    <t>20\5\15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</si>
  <si>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</si>
  <si>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</si>
  <si>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Уральского Регионального Центра Питания (2008)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</si>
  <si>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</si>
  <si>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</si>
  <si>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Меню составила технолог Тараненко А.Ю.</t>
  </si>
  <si>
    <t>Компот из сухофруктов</t>
  </si>
  <si>
    <t xml:space="preserve"> </t>
  </si>
  <si>
    <t>160/20</t>
  </si>
  <si>
    <t>Чай с сахаром и лимоном</t>
  </si>
  <si>
    <t xml:space="preserve">    200/7</t>
  </si>
  <si>
    <t>100/80</t>
  </si>
  <si>
    <t xml:space="preserve">    200/5</t>
  </si>
  <si>
    <t>Хлеб ржаной</t>
  </si>
  <si>
    <t>Пудинг из творога с рисом с</t>
  </si>
  <si>
    <t>молоком сгущённым</t>
  </si>
  <si>
    <t>150/20</t>
  </si>
  <si>
    <t>20/20</t>
  </si>
  <si>
    <t>Огурец свежий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</si>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</sst>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1" fillId="0" borderId="0" xfId="0" applyNumberFormat="1" applyFont="1"/>
    <xf numFmtId="2" fontId="2" fillId="2" borderId="0" xfId="0" applyNumberFormat="1" applyFont="1" applyFill="1"/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12"/>
  <sheetViews>
    <sheetView tabSelected="1" topLeftCell="A43" workbookViewId="0">
      <selection activeCell="K89" sqref="K89"/>
    </sheetView>
  </sheetViews>
  <sheetFormatPr defaultRowHeight="15" x14ac:dyDescent="0.25"/>
  <cols>
    <col min="3" max="3" width="11.7109375" customWidth="1"/>
    <col min="4" max="4" width="5.28515625" customWidth="1"/>
  </cols>
  <sheetData>
    <row r="2" spans="1:16" x14ac:dyDescent="0.25">
      <c r="A2" s="1" t="s">
        <v>0</v>
      </c>
      <c r="D2" s="1"/>
      <c r="E2" s="1"/>
      <c r="F2" s="1"/>
    </row>
    <row r="4" spans="1:16" ht="30.75" customHeight="1" x14ac:dyDescent="0.25">
      <c r="A4" s="3" t="s">
        <v>1</v>
      </c>
      <c r="B4" s="2"/>
      <c r="C4" s="2"/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9" t="s">
        <v>8</v>
      </c>
      <c r="K4" s="9" t="s">
        <v>9</v>
      </c>
      <c r="L4" s="3" t="s">
        <v>10</v>
      </c>
      <c r="M4" s="3" t="s">
        <v>11</v>
      </c>
      <c r="N4" s="8" t="s">
        <v>12</v>
      </c>
    </row>
    <row r="5" spans="1:16" ht="15.75" x14ac:dyDescent="0.25">
      <c r="A5" s="2" t="s">
        <v>41</v>
      </c>
      <c r="B5" s="2"/>
      <c r="C5" s="2"/>
      <c r="D5" s="2">
        <v>102</v>
      </c>
      <c r="E5" s="2" t="s">
        <v>58</v>
      </c>
      <c r="F5" s="4">
        <v>5</v>
      </c>
      <c r="G5" s="4">
        <v>6.3</v>
      </c>
      <c r="H5" s="4">
        <v>26.53</v>
      </c>
      <c r="I5" s="4">
        <v>25.4</v>
      </c>
      <c r="J5" s="4">
        <v>2.84</v>
      </c>
      <c r="K5" s="4">
        <v>0.14000000000000001</v>
      </c>
      <c r="L5" s="4">
        <v>0.05</v>
      </c>
      <c r="M5" s="4"/>
      <c r="N5" s="4">
        <v>225</v>
      </c>
    </row>
    <row r="6" spans="1:16" ht="15.75" x14ac:dyDescent="0.25">
      <c r="A6" s="2" t="s">
        <v>42</v>
      </c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</row>
    <row r="7" spans="1:16" ht="15.75" x14ac:dyDescent="0.25">
      <c r="A7" s="2" t="s">
        <v>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5.75" x14ac:dyDescent="0.25">
      <c r="A8" s="2" t="s">
        <v>44</v>
      </c>
      <c r="B8" s="2"/>
      <c r="C8" s="2"/>
      <c r="D8" s="2">
        <v>382</v>
      </c>
      <c r="E8" s="10" t="s">
        <v>45</v>
      </c>
      <c r="F8" s="6">
        <v>2.58</v>
      </c>
      <c r="G8" s="6">
        <v>4.0999999999999996</v>
      </c>
      <c r="H8" s="6">
        <v>28.6</v>
      </c>
      <c r="I8" s="6">
        <v>11.3</v>
      </c>
      <c r="J8" s="6">
        <v>0.9</v>
      </c>
      <c r="K8" s="6">
        <v>0.05</v>
      </c>
      <c r="L8" s="6">
        <v>0.03</v>
      </c>
      <c r="M8" s="6">
        <v>0.1</v>
      </c>
      <c r="N8" s="6">
        <v>161.69999999999999</v>
      </c>
    </row>
    <row r="9" spans="1:16" ht="15.75" x14ac:dyDescent="0.25">
      <c r="A9" s="2" t="s">
        <v>25</v>
      </c>
      <c r="B9" s="2"/>
      <c r="C9" s="2"/>
      <c r="D9" s="2">
        <v>299</v>
      </c>
      <c r="E9" s="2">
        <v>200</v>
      </c>
      <c r="F9" s="4">
        <v>0.05</v>
      </c>
      <c r="G9" s="4">
        <v>0.02</v>
      </c>
      <c r="H9" s="4">
        <v>9.32</v>
      </c>
      <c r="I9" s="4">
        <v>10.6</v>
      </c>
      <c r="J9" s="4">
        <v>0.3</v>
      </c>
      <c r="K9" s="4"/>
      <c r="L9" s="4">
        <v>3.0000000000000001E-3</v>
      </c>
      <c r="M9" s="4">
        <v>0.03</v>
      </c>
      <c r="N9" s="4">
        <v>37.299999999999997</v>
      </c>
    </row>
    <row r="10" spans="1:16" ht="15.75" x14ac:dyDescent="0.25">
      <c r="A10" s="2" t="s">
        <v>26</v>
      </c>
      <c r="B10" s="2"/>
      <c r="C10" s="2"/>
      <c r="D10" s="2"/>
      <c r="E10" s="2">
        <v>2.5000000000000001E-2</v>
      </c>
      <c r="F10" s="4"/>
      <c r="G10" s="4"/>
      <c r="H10" s="4"/>
      <c r="I10" s="4"/>
      <c r="J10" s="4"/>
      <c r="K10" s="4"/>
      <c r="L10" s="4"/>
      <c r="M10" s="4">
        <v>25</v>
      </c>
      <c r="N10" s="4"/>
      <c r="P10" t="s">
        <v>53</v>
      </c>
    </row>
    <row r="11" spans="1:16" ht="15.75" x14ac:dyDescent="0.25">
      <c r="A11" s="3" t="s">
        <v>13</v>
      </c>
      <c r="E11" s="5">
        <v>445</v>
      </c>
      <c r="F11" s="5">
        <f t="shared" ref="F11:M11" si="0">F5+F6+F7+F8+F9+F10</f>
        <v>7.63</v>
      </c>
      <c r="G11" s="5">
        <f t="shared" si="0"/>
        <v>10.419999999999998</v>
      </c>
      <c r="H11" s="5">
        <f t="shared" si="0"/>
        <v>64.45</v>
      </c>
      <c r="I11" s="5">
        <f t="shared" si="0"/>
        <v>47.300000000000004</v>
      </c>
      <c r="J11" s="5">
        <f t="shared" si="0"/>
        <v>4.04</v>
      </c>
      <c r="K11" s="5">
        <f t="shared" si="0"/>
        <v>0.19</v>
      </c>
      <c r="L11" s="5">
        <f t="shared" si="0"/>
        <v>8.3000000000000004E-2</v>
      </c>
      <c r="M11" s="5">
        <f t="shared" si="0"/>
        <v>25.13</v>
      </c>
      <c r="N11" s="5">
        <f>N5+N6+N7+N8+N9+N10</f>
        <v>424</v>
      </c>
    </row>
    <row r="12" spans="1:16" x14ac:dyDescent="0.25">
      <c r="E12" s="1" t="s">
        <v>14</v>
      </c>
    </row>
    <row r="13" spans="1:16" x14ac:dyDescent="0.25">
      <c r="A13" s="1" t="s">
        <v>1</v>
      </c>
    </row>
    <row r="14" spans="1:16" x14ac:dyDescent="0.25">
      <c r="A14" t="s">
        <v>15</v>
      </c>
      <c r="D14">
        <v>241</v>
      </c>
      <c r="E14">
        <v>180</v>
      </c>
      <c r="F14">
        <v>3.8</v>
      </c>
      <c r="G14">
        <v>7.3</v>
      </c>
      <c r="H14">
        <v>28</v>
      </c>
      <c r="I14">
        <v>44.28</v>
      </c>
      <c r="J14">
        <v>1.2</v>
      </c>
      <c r="K14">
        <v>0.17</v>
      </c>
      <c r="L14">
        <v>0.13</v>
      </c>
      <c r="M14">
        <v>21.8</v>
      </c>
      <c r="N14">
        <v>192.6</v>
      </c>
    </row>
    <row r="15" spans="1:16" x14ac:dyDescent="0.25">
      <c r="A15" t="s">
        <v>16</v>
      </c>
      <c r="D15" t="s">
        <v>17</v>
      </c>
      <c r="E15">
        <v>100</v>
      </c>
      <c r="F15">
        <v>8.86</v>
      </c>
      <c r="G15">
        <v>26.16</v>
      </c>
      <c r="H15">
        <v>12.83</v>
      </c>
      <c r="I15">
        <v>34.5</v>
      </c>
      <c r="J15">
        <v>1.31</v>
      </c>
      <c r="K15">
        <v>0.36</v>
      </c>
      <c r="L15">
        <v>0.11</v>
      </c>
      <c r="M15">
        <v>0.12</v>
      </c>
      <c r="N15">
        <v>285</v>
      </c>
    </row>
    <row r="16" spans="1:16" x14ac:dyDescent="0.25">
      <c r="A16" t="s">
        <v>52</v>
      </c>
      <c r="D16">
        <v>283</v>
      </c>
      <c r="E16">
        <v>200</v>
      </c>
      <c r="F16">
        <v>0.44</v>
      </c>
      <c r="G16">
        <v>0.02</v>
      </c>
      <c r="H16">
        <v>27.8</v>
      </c>
      <c r="I16">
        <v>31.8</v>
      </c>
      <c r="J16">
        <v>1.25</v>
      </c>
      <c r="K16">
        <v>0</v>
      </c>
      <c r="L16">
        <v>0.01</v>
      </c>
      <c r="M16">
        <v>0.4</v>
      </c>
      <c r="N16">
        <v>113</v>
      </c>
    </row>
    <row r="17" spans="1:15" x14ac:dyDescent="0.25">
      <c r="A17" t="s">
        <v>26</v>
      </c>
      <c r="E17">
        <v>2.5000000000000001E-2</v>
      </c>
      <c r="M17">
        <v>25</v>
      </c>
    </row>
    <row r="18" spans="1:15" x14ac:dyDescent="0.25">
      <c r="A18" t="s">
        <v>18</v>
      </c>
      <c r="E18">
        <v>25</v>
      </c>
      <c r="F18">
        <v>1.19</v>
      </c>
      <c r="G18">
        <v>1.02</v>
      </c>
      <c r="H18">
        <v>11.88</v>
      </c>
      <c r="I18">
        <v>31.25</v>
      </c>
      <c r="J18">
        <v>0.9</v>
      </c>
      <c r="K18">
        <v>0.1</v>
      </c>
      <c r="L18">
        <v>0.06</v>
      </c>
      <c r="M18">
        <v>0.05</v>
      </c>
      <c r="N18">
        <v>64.150000000000006</v>
      </c>
      <c r="O18" t="s">
        <v>53</v>
      </c>
    </row>
    <row r="19" spans="1:15" ht="15.75" x14ac:dyDescent="0.25">
      <c r="A19" s="2" t="s">
        <v>59</v>
      </c>
      <c r="B19" s="2"/>
      <c r="C19" s="2"/>
      <c r="D19" s="2"/>
      <c r="E19" s="2">
        <v>10</v>
      </c>
      <c r="F19" s="4">
        <v>0.85</v>
      </c>
      <c r="G19" s="4">
        <v>0.33</v>
      </c>
      <c r="H19" s="4">
        <v>4.25</v>
      </c>
      <c r="I19" s="4">
        <v>0.7</v>
      </c>
      <c r="J19" s="4">
        <v>0.3</v>
      </c>
      <c r="K19" s="4">
        <v>0.04</v>
      </c>
      <c r="L19" s="4">
        <v>0.03</v>
      </c>
      <c r="M19" s="4">
        <v>0.04</v>
      </c>
      <c r="N19" s="4">
        <v>25.4</v>
      </c>
    </row>
    <row r="20" spans="1:15" x14ac:dyDescent="0.25">
      <c r="A20" s="1" t="s">
        <v>13</v>
      </c>
      <c r="E20" s="5">
        <f t="shared" ref="E20:M20" si="1">E14+E15+E16+E17+E18+E19</f>
        <v>515.02499999999998</v>
      </c>
      <c r="F20" s="5">
        <f t="shared" si="1"/>
        <v>15.139999999999999</v>
      </c>
      <c r="G20" s="5">
        <f t="shared" si="1"/>
        <v>34.830000000000005</v>
      </c>
      <c r="H20" s="5">
        <f t="shared" si="1"/>
        <v>84.759999999999991</v>
      </c>
      <c r="I20" s="5">
        <f t="shared" si="1"/>
        <v>142.52999999999997</v>
      </c>
      <c r="J20" s="5">
        <f t="shared" si="1"/>
        <v>4.96</v>
      </c>
      <c r="K20" s="5">
        <f t="shared" si="1"/>
        <v>0.67</v>
      </c>
      <c r="L20" s="5">
        <f t="shared" si="1"/>
        <v>0.33999999999999997</v>
      </c>
      <c r="M20" s="5">
        <f t="shared" si="1"/>
        <v>47.41</v>
      </c>
      <c r="N20" s="5">
        <f>N14+N15+N16+N17+N18+N19</f>
        <v>680.15</v>
      </c>
    </row>
    <row r="22" spans="1:15" x14ac:dyDescent="0.25">
      <c r="A22" s="1" t="s">
        <v>1</v>
      </c>
      <c r="E22" s="1" t="s">
        <v>19</v>
      </c>
    </row>
    <row r="23" spans="1:15" x14ac:dyDescent="0.25">
      <c r="A23" t="s">
        <v>20</v>
      </c>
      <c r="D23">
        <v>180</v>
      </c>
      <c r="E23">
        <v>100</v>
      </c>
      <c r="F23">
        <v>18.059999999999999</v>
      </c>
      <c r="G23">
        <v>20.2</v>
      </c>
      <c r="H23">
        <v>5.6</v>
      </c>
      <c r="I23">
        <v>24.34</v>
      </c>
      <c r="J23">
        <v>0.96</v>
      </c>
      <c r="K23">
        <v>0.04</v>
      </c>
      <c r="L23">
        <v>0.09</v>
      </c>
      <c r="M23">
        <v>0.5</v>
      </c>
      <c r="N23">
        <v>276.27999999999997</v>
      </c>
    </row>
    <row r="24" spans="1:15" x14ac:dyDescent="0.25">
      <c r="A24" t="s">
        <v>21</v>
      </c>
    </row>
    <row r="25" spans="1:15" x14ac:dyDescent="0.25">
      <c r="A25" t="s">
        <v>22</v>
      </c>
      <c r="D25">
        <v>227</v>
      </c>
      <c r="E25">
        <v>180</v>
      </c>
      <c r="F25">
        <v>6.62</v>
      </c>
      <c r="G25">
        <v>6.63</v>
      </c>
      <c r="H25">
        <v>44.16</v>
      </c>
      <c r="I25">
        <v>6.1</v>
      </c>
      <c r="J25">
        <v>1.4</v>
      </c>
      <c r="K25">
        <v>0.08</v>
      </c>
      <c r="L25">
        <v>0.03</v>
      </c>
      <c r="M25">
        <v>0</v>
      </c>
      <c r="N25">
        <v>277.44</v>
      </c>
    </row>
    <row r="26" spans="1:15" ht="15.75" x14ac:dyDescent="0.25">
      <c r="A26" s="2" t="s">
        <v>25</v>
      </c>
      <c r="B26" s="2"/>
      <c r="C26" s="2"/>
      <c r="D26" s="2">
        <v>299</v>
      </c>
      <c r="E26" s="2">
        <v>200</v>
      </c>
      <c r="F26" s="4">
        <v>0.05</v>
      </c>
      <c r="G26" s="4">
        <v>0.02</v>
      </c>
      <c r="H26" s="4">
        <v>9.32</v>
      </c>
      <c r="I26" s="4">
        <v>10.6</v>
      </c>
      <c r="J26" s="4">
        <v>0.3</v>
      </c>
      <c r="K26" s="4"/>
      <c r="L26" s="4">
        <v>3.0000000000000001E-3</v>
      </c>
      <c r="M26" s="4">
        <v>0.03</v>
      </c>
      <c r="N26" s="4">
        <v>37.299999999999997</v>
      </c>
    </row>
    <row r="27" spans="1:15" x14ac:dyDescent="0.25">
      <c r="A27" t="s">
        <v>26</v>
      </c>
      <c r="E27">
        <v>2.5000000000000001E-2</v>
      </c>
      <c r="M27">
        <v>25</v>
      </c>
    </row>
    <row r="28" spans="1:15" ht="15.75" x14ac:dyDescent="0.25">
      <c r="A28" s="2" t="s">
        <v>18</v>
      </c>
      <c r="B28" s="2"/>
      <c r="C28" s="2"/>
      <c r="D28" s="2"/>
      <c r="E28" s="2">
        <v>25</v>
      </c>
      <c r="F28" s="4">
        <v>1.19</v>
      </c>
      <c r="G28" s="4">
        <v>1.02</v>
      </c>
      <c r="H28" s="4">
        <v>11.88</v>
      </c>
      <c r="I28" s="4">
        <v>31.25</v>
      </c>
      <c r="J28" s="4">
        <v>0.9</v>
      </c>
      <c r="K28" s="4">
        <v>0.1</v>
      </c>
      <c r="L28" s="4">
        <v>6.3E-2</v>
      </c>
      <c r="M28" s="4">
        <v>0.05</v>
      </c>
      <c r="N28" s="4">
        <v>64.150000000000006</v>
      </c>
    </row>
    <row r="29" spans="1:15" ht="15.75" x14ac:dyDescent="0.25">
      <c r="A29" s="3" t="s">
        <v>13</v>
      </c>
      <c r="B29" s="2"/>
      <c r="C29" s="2"/>
      <c r="D29" s="2"/>
      <c r="E29" s="7">
        <f t="shared" ref="E29:M29" si="2">E23+E25+E26+E27+E28</f>
        <v>505.02499999999998</v>
      </c>
      <c r="F29" s="7">
        <f t="shared" si="2"/>
        <v>25.92</v>
      </c>
      <c r="G29" s="7">
        <f t="shared" si="2"/>
        <v>27.869999999999997</v>
      </c>
      <c r="H29" s="7">
        <f t="shared" si="2"/>
        <v>70.959999999999994</v>
      </c>
      <c r="I29" s="7">
        <f t="shared" si="2"/>
        <v>72.289999999999992</v>
      </c>
      <c r="J29" s="7">
        <f t="shared" si="2"/>
        <v>3.5599999999999996</v>
      </c>
      <c r="K29" s="7">
        <f t="shared" si="2"/>
        <v>0.22</v>
      </c>
      <c r="L29" s="7">
        <f t="shared" si="2"/>
        <v>0.186</v>
      </c>
      <c r="M29" s="7">
        <f t="shared" si="2"/>
        <v>25.580000000000002</v>
      </c>
      <c r="N29" s="7">
        <f>N23+N25+N26+N27+N28</f>
        <v>655.16999999999996</v>
      </c>
    </row>
    <row r="32" spans="1:15" ht="15.75" x14ac:dyDescent="0.25">
      <c r="A32" s="2"/>
      <c r="B32" s="2"/>
      <c r="C32" s="2"/>
      <c r="D32" s="2"/>
      <c r="E32" s="3" t="s">
        <v>23</v>
      </c>
      <c r="F32" s="4"/>
      <c r="G32" s="4"/>
      <c r="H32" s="7"/>
      <c r="I32" s="4"/>
      <c r="J32" s="4"/>
      <c r="K32" s="4"/>
      <c r="L32" s="4"/>
      <c r="M32" s="4"/>
      <c r="N32" s="4"/>
    </row>
    <row r="33" spans="1:14" ht="15.75" x14ac:dyDescent="0.25">
      <c r="A33" s="3" t="s">
        <v>1</v>
      </c>
      <c r="B33" s="2"/>
      <c r="C33" s="2"/>
      <c r="D33" s="2"/>
      <c r="E33" s="2"/>
      <c r="F33" s="4"/>
      <c r="G33" s="4"/>
      <c r="H33" s="4"/>
      <c r="I33" s="4"/>
      <c r="J33" s="4"/>
      <c r="K33" s="4"/>
      <c r="L33" s="4"/>
      <c r="M33" s="4"/>
      <c r="N33" s="4"/>
    </row>
    <row r="34" spans="1:14" ht="15.75" x14ac:dyDescent="0.25">
      <c r="A34" s="2" t="s">
        <v>60</v>
      </c>
      <c r="B34" s="2"/>
      <c r="C34" s="2"/>
      <c r="D34" s="2"/>
    </row>
    <row r="35" spans="1:14" ht="15.75" x14ac:dyDescent="0.25">
      <c r="A35" s="2" t="s">
        <v>61</v>
      </c>
      <c r="B35" s="2"/>
      <c r="C35" s="2"/>
      <c r="D35" s="2">
        <v>141</v>
      </c>
      <c r="E35" s="2" t="s">
        <v>62</v>
      </c>
      <c r="F35" s="4">
        <v>30.75</v>
      </c>
      <c r="G35" s="4">
        <v>21.13</v>
      </c>
      <c r="H35" s="4">
        <v>30.02</v>
      </c>
      <c r="I35" s="4">
        <v>257.8</v>
      </c>
      <c r="J35" s="4">
        <v>1.2150000000000001</v>
      </c>
      <c r="K35" s="4">
        <v>0.09</v>
      </c>
      <c r="L35" s="4">
        <v>0.45</v>
      </c>
      <c r="M35" s="4">
        <v>0.43</v>
      </c>
      <c r="N35" s="4">
        <v>432.25</v>
      </c>
    </row>
    <row r="36" spans="1:14" ht="15.75" x14ac:dyDescent="0.25">
      <c r="A36" s="2" t="s">
        <v>24</v>
      </c>
      <c r="B36" s="2"/>
      <c r="C36" s="2"/>
      <c r="D36" s="2"/>
      <c r="E36" s="2">
        <v>30</v>
      </c>
      <c r="F36" s="6">
        <v>2.85</v>
      </c>
      <c r="G36" s="6">
        <v>2.85</v>
      </c>
      <c r="H36" s="6">
        <v>21.6</v>
      </c>
      <c r="I36" s="6">
        <v>8.1999999999999993</v>
      </c>
      <c r="J36" s="6">
        <v>0.37</v>
      </c>
      <c r="K36" s="6">
        <v>0.03</v>
      </c>
      <c r="L36" s="6">
        <v>0.03</v>
      </c>
      <c r="M36" s="6">
        <v>0.01</v>
      </c>
      <c r="N36" s="6">
        <v>135</v>
      </c>
    </row>
    <row r="37" spans="1:14" ht="15.75" x14ac:dyDescent="0.25">
      <c r="A37" s="2" t="s">
        <v>25</v>
      </c>
      <c r="B37" s="2"/>
      <c r="C37" s="2"/>
      <c r="D37" s="2">
        <v>299</v>
      </c>
      <c r="E37" s="2">
        <v>200</v>
      </c>
      <c r="F37" s="4">
        <v>0.05</v>
      </c>
      <c r="G37" s="4">
        <v>0.02</v>
      </c>
      <c r="H37" s="4">
        <v>9.32</v>
      </c>
      <c r="I37" s="4">
        <v>8</v>
      </c>
      <c r="J37" s="4">
        <v>0.19</v>
      </c>
      <c r="K37" s="4">
        <v>0</v>
      </c>
      <c r="L37" s="4">
        <v>0.02</v>
      </c>
      <c r="M37" s="4">
        <v>0.02</v>
      </c>
      <c r="N37" s="4">
        <v>37.299999999999997</v>
      </c>
    </row>
    <row r="38" spans="1:14" ht="15.75" x14ac:dyDescent="0.25">
      <c r="A38" s="2" t="s">
        <v>26</v>
      </c>
      <c r="B38" s="2"/>
      <c r="C38" s="2"/>
      <c r="D38" s="2"/>
      <c r="E38" s="2">
        <v>2.5000000000000001E-2</v>
      </c>
      <c r="F38" s="4"/>
      <c r="G38" s="4"/>
      <c r="H38" s="4"/>
      <c r="I38" s="4"/>
      <c r="J38" s="4"/>
      <c r="K38" s="4"/>
      <c r="L38" s="4"/>
      <c r="M38" s="4">
        <v>25</v>
      </c>
      <c r="N38" s="4"/>
    </row>
    <row r="39" spans="1:14" ht="15.75" x14ac:dyDescent="0.25">
      <c r="A39" s="3" t="s">
        <v>13</v>
      </c>
      <c r="B39" s="2"/>
      <c r="C39" s="2"/>
      <c r="D39" s="2"/>
      <c r="E39" s="7">
        <v>400.03</v>
      </c>
      <c r="F39" s="7">
        <f t="shared" ref="F39:N39" si="3">F35+F36+F37+F38</f>
        <v>33.65</v>
      </c>
      <c r="G39" s="7">
        <f t="shared" si="3"/>
        <v>24</v>
      </c>
      <c r="H39" s="7">
        <f t="shared" si="3"/>
        <v>60.940000000000005</v>
      </c>
      <c r="I39" s="7">
        <f t="shared" si="3"/>
        <v>274</v>
      </c>
      <c r="J39" s="7">
        <f t="shared" si="3"/>
        <v>1.7749999999999999</v>
      </c>
      <c r="K39" s="7">
        <f t="shared" si="3"/>
        <v>0.12</v>
      </c>
      <c r="L39" s="7">
        <f t="shared" si="3"/>
        <v>0.5</v>
      </c>
      <c r="M39" s="7">
        <f t="shared" si="3"/>
        <v>25.46</v>
      </c>
      <c r="N39" s="7">
        <f t="shared" si="3"/>
        <v>604.54999999999995</v>
      </c>
    </row>
    <row r="41" spans="1:14" x14ac:dyDescent="0.25">
      <c r="E41" s="1" t="s">
        <v>27</v>
      </c>
    </row>
    <row r="42" spans="1:14" x14ac:dyDescent="0.25">
      <c r="A42" s="1" t="s">
        <v>1</v>
      </c>
    </row>
    <row r="43" spans="1:14" ht="15.75" x14ac:dyDescent="0.25">
      <c r="A43" s="2" t="s">
        <v>64</v>
      </c>
      <c r="B43" s="11"/>
      <c r="C43" s="4"/>
      <c r="D43" s="12"/>
      <c r="E43" s="11">
        <v>60</v>
      </c>
      <c r="F43" s="4">
        <v>0.48</v>
      </c>
      <c r="G43" s="4">
        <v>0.06</v>
      </c>
      <c r="H43" s="4">
        <v>1.5</v>
      </c>
      <c r="I43" s="4">
        <v>13.8</v>
      </c>
      <c r="J43" s="4">
        <v>0.36</v>
      </c>
      <c r="K43" s="4">
        <v>0.02</v>
      </c>
      <c r="L43">
        <v>0.02</v>
      </c>
      <c r="M43">
        <v>6</v>
      </c>
      <c r="N43">
        <v>8.4</v>
      </c>
    </row>
    <row r="44" spans="1:14" x14ac:dyDescent="0.25">
      <c r="A44" t="s">
        <v>28</v>
      </c>
      <c r="D44">
        <v>165</v>
      </c>
      <c r="E44">
        <v>100</v>
      </c>
      <c r="F44">
        <v>9.33</v>
      </c>
      <c r="G44">
        <v>2.78</v>
      </c>
      <c r="H44">
        <v>4.7699999999999996</v>
      </c>
      <c r="I44">
        <v>39.4</v>
      </c>
      <c r="J44">
        <v>0.52</v>
      </c>
      <c r="K44">
        <v>7.0000000000000007E-2</v>
      </c>
      <c r="L44">
        <v>0.08</v>
      </c>
      <c r="M44">
        <v>0.56999999999999995</v>
      </c>
      <c r="N44">
        <v>118.75</v>
      </c>
    </row>
    <row r="45" spans="1:14" x14ac:dyDescent="0.25">
      <c r="A45" t="s">
        <v>15</v>
      </c>
      <c r="D45">
        <v>241</v>
      </c>
      <c r="E45">
        <v>180</v>
      </c>
      <c r="F45">
        <v>3.8</v>
      </c>
      <c r="G45">
        <v>7.3</v>
      </c>
      <c r="H45">
        <v>28</v>
      </c>
      <c r="I45">
        <v>44.28</v>
      </c>
      <c r="J45">
        <v>1.2</v>
      </c>
      <c r="K45">
        <v>0.17</v>
      </c>
      <c r="L45">
        <v>0.13</v>
      </c>
      <c r="M45">
        <v>21.8</v>
      </c>
      <c r="N45">
        <v>192.6</v>
      </c>
    </row>
    <row r="46" spans="1:14" ht="15.75" x14ac:dyDescent="0.25">
      <c r="A46" s="2" t="s">
        <v>25</v>
      </c>
      <c r="B46" s="2"/>
      <c r="C46" s="2"/>
      <c r="D46" s="2">
        <v>299</v>
      </c>
      <c r="E46" s="2">
        <v>200</v>
      </c>
      <c r="F46" s="4">
        <v>0.05</v>
      </c>
      <c r="G46" s="4">
        <v>0.02</v>
      </c>
      <c r="H46" s="4">
        <v>9.32</v>
      </c>
      <c r="I46" s="4">
        <v>8</v>
      </c>
      <c r="J46" s="4">
        <v>0.19</v>
      </c>
      <c r="K46" s="4">
        <v>0</v>
      </c>
      <c r="L46" s="4">
        <v>0.02</v>
      </c>
      <c r="M46" s="4">
        <v>0.02</v>
      </c>
      <c r="N46" s="4">
        <v>37.299999999999997</v>
      </c>
    </row>
    <row r="47" spans="1:14" ht="15.75" x14ac:dyDescent="0.25">
      <c r="A47" s="2" t="s">
        <v>26</v>
      </c>
      <c r="B47" s="2"/>
      <c r="C47" s="2"/>
      <c r="D47" s="2"/>
      <c r="E47" s="2">
        <v>2.5000000000000001E-2</v>
      </c>
      <c r="F47" s="4"/>
      <c r="G47" s="4"/>
      <c r="H47" s="4"/>
      <c r="I47" s="4"/>
      <c r="J47" s="4"/>
      <c r="K47" s="4"/>
      <c r="L47" s="4"/>
      <c r="M47" s="4">
        <v>25</v>
      </c>
      <c r="N47" s="4"/>
    </row>
    <row r="48" spans="1:14" x14ac:dyDescent="0.25">
      <c r="A48" t="s">
        <v>18</v>
      </c>
      <c r="E48">
        <v>25</v>
      </c>
      <c r="F48">
        <v>1.19</v>
      </c>
      <c r="G48">
        <v>1.02</v>
      </c>
      <c r="H48">
        <v>11.88</v>
      </c>
      <c r="I48">
        <v>31.25</v>
      </c>
      <c r="J48">
        <v>0.9</v>
      </c>
      <c r="K48">
        <v>0.1</v>
      </c>
      <c r="L48">
        <v>0.06</v>
      </c>
      <c r="M48">
        <v>0.05</v>
      </c>
      <c r="N48">
        <v>64.150000000000006</v>
      </c>
    </row>
    <row r="49" spans="1:14" ht="15.75" x14ac:dyDescent="0.25">
      <c r="A49" s="2" t="s">
        <v>59</v>
      </c>
      <c r="B49" s="2"/>
      <c r="C49" s="2"/>
      <c r="D49" s="2"/>
      <c r="E49" s="2">
        <v>10</v>
      </c>
      <c r="F49" s="4">
        <v>0.85</v>
      </c>
      <c r="G49" s="4">
        <v>0.33</v>
      </c>
      <c r="H49" s="4">
        <v>4.25</v>
      </c>
      <c r="I49" s="4">
        <v>0.7</v>
      </c>
      <c r="J49" s="4">
        <v>0.3</v>
      </c>
      <c r="K49" s="4">
        <v>0.04</v>
      </c>
      <c r="L49" s="4">
        <v>0.03</v>
      </c>
      <c r="M49" s="4">
        <v>0.04</v>
      </c>
      <c r="N49" s="4">
        <v>25.4</v>
      </c>
    </row>
    <row r="50" spans="1:14" x14ac:dyDescent="0.25">
      <c r="A50" s="1" t="s">
        <v>13</v>
      </c>
      <c r="E50" s="5">
        <f t="shared" ref="E50:M50" si="4">E44+E45+E46+E47+E48+E49</f>
        <v>515.02499999999998</v>
      </c>
      <c r="F50" s="5">
        <f t="shared" si="4"/>
        <v>15.219999999999999</v>
      </c>
      <c r="G50" s="5">
        <f t="shared" si="4"/>
        <v>11.45</v>
      </c>
      <c r="H50" s="5">
        <f t="shared" si="4"/>
        <v>58.22</v>
      </c>
      <c r="I50" s="5">
        <f t="shared" si="4"/>
        <v>123.63000000000001</v>
      </c>
      <c r="J50" s="5">
        <f t="shared" si="4"/>
        <v>3.11</v>
      </c>
      <c r="K50" s="5">
        <f t="shared" si="4"/>
        <v>0.38</v>
      </c>
      <c r="L50" s="5">
        <f t="shared" si="4"/>
        <v>0.32000000000000006</v>
      </c>
      <c r="M50" s="5">
        <f t="shared" si="4"/>
        <v>47.48</v>
      </c>
      <c r="N50" s="5">
        <f>N44+N45+N46+N47+N48+N49</f>
        <v>438.20000000000005</v>
      </c>
    </row>
    <row r="52" spans="1:14" x14ac:dyDescent="0.25">
      <c r="E52" s="1" t="s">
        <v>29</v>
      </c>
    </row>
    <row r="53" spans="1:14" x14ac:dyDescent="0.25">
      <c r="A53" s="1" t="s">
        <v>1</v>
      </c>
    </row>
    <row r="54" spans="1:14" x14ac:dyDescent="0.25">
      <c r="A54" t="s">
        <v>30</v>
      </c>
      <c r="D54">
        <v>124</v>
      </c>
      <c r="E54" t="s">
        <v>54</v>
      </c>
      <c r="F54">
        <v>6.12</v>
      </c>
      <c r="G54">
        <v>9.5399999999999991</v>
      </c>
      <c r="H54">
        <v>33.659999999999997</v>
      </c>
      <c r="I54">
        <v>20.05</v>
      </c>
      <c r="J54">
        <v>0.63</v>
      </c>
      <c r="K54">
        <v>0.04</v>
      </c>
      <c r="L54">
        <v>0.05</v>
      </c>
      <c r="M54">
        <v>0.55000000000000004</v>
      </c>
      <c r="N54">
        <v>262.8</v>
      </c>
    </row>
    <row r="55" spans="1:14" x14ac:dyDescent="0.25">
      <c r="A55" t="s">
        <v>31</v>
      </c>
      <c r="D55">
        <v>265</v>
      </c>
      <c r="E55" t="s">
        <v>63</v>
      </c>
      <c r="F55">
        <v>0.7</v>
      </c>
      <c r="G55">
        <v>2.52</v>
      </c>
      <c r="H55">
        <v>4.82</v>
      </c>
      <c r="I55">
        <v>9.52</v>
      </c>
      <c r="J55">
        <v>0.28000000000000003</v>
      </c>
      <c r="K55">
        <v>0.02</v>
      </c>
      <c r="L55">
        <v>0.02</v>
      </c>
      <c r="M55">
        <v>1.42</v>
      </c>
      <c r="N55">
        <v>44.7</v>
      </c>
    </row>
    <row r="56" spans="1:14" x14ac:dyDescent="0.25">
      <c r="A56" t="s">
        <v>25</v>
      </c>
      <c r="D56">
        <v>299</v>
      </c>
      <c r="E56">
        <v>200</v>
      </c>
      <c r="F56">
        <v>0.05</v>
      </c>
      <c r="G56">
        <v>0.02</v>
      </c>
      <c r="H56">
        <v>9.32</v>
      </c>
      <c r="I56">
        <v>8</v>
      </c>
      <c r="J56">
        <v>0.19</v>
      </c>
      <c r="K56">
        <v>0</v>
      </c>
      <c r="L56">
        <v>0.02</v>
      </c>
      <c r="M56">
        <v>0.02</v>
      </c>
      <c r="N56">
        <v>37.299999999999997</v>
      </c>
    </row>
    <row r="57" spans="1:14" x14ac:dyDescent="0.25">
      <c r="A57" t="s">
        <v>26</v>
      </c>
      <c r="E57">
        <v>2.5000000000000001E-2</v>
      </c>
      <c r="M57">
        <v>25</v>
      </c>
    </row>
    <row r="58" spans="1:14" x14ac:dyDescent="0.25">
      <c r="A58" s="1" t="s">
        <v>13</v>
      </c>
      <c r="E58" s="1">
        <v>420.03</v>
      </c>
      <c r="F58" s="1">
        <f t="shared" ref="F58:M58" si="5">F54+F55+F56+F57</f>
        <v>6.87</v>
      </c>
      <c r="G58" s="1">
        <f t="shared" si="5"/>
        <v>12.079999999999998</v>
      </c>
      <c r="H58" s="1">
        <f t="shared" si="5"/>
        <v>47.8</v>
      </c>
      <c r="I58" s="1">
        <f t="shared" si="5"/>
        <v>37.57</v>
      </c>
      <c r="J58" s="1">
        <f t="shared" si="5"/>
        <v>1.1000000000000001</v>
      </c>
      <c r="K58" s="1">
        <f t="shared" si="5"/>
        <v>0.06</v>
      </c>
      <c r="L58" s="1">
        <f t="shared" si="5"/>
        <v>9.0000000000000011E-2</v>
      </c>
      <c r="M58" s="1">
        <f t="shared" si="5"/>
        <v>26.99</v>
      </c>
      <c r="N58" s="1">
        <f>N54+N55+N56+N57</f>
        <v>344.8</v>
      </c>
    </row>
    <row r="63" spans="1:14" x14ac:dyDescent="0.25">
      <c r="E63" s="1" t="s">
        <v>32</v>
      </c>
    </row>
    <row r="65" spans="1:14" x14ac:dyDescent="0.25">
      <c r="A65" s="1" t="s">
        <v>1</v>
      </c>
    </row>
    <row r="66" spans="1:14" x14ac:dyDescent="0.25">
      <c r="A66" t="s">
        <v>33</v>
      </c>
      <c r="D66">
        <v>181</v>
      </c>
      <c r="E66">
        <v>200</v>
      </c>
      <c r="F66">
        <v>28.8</v>
      </c>
      <c r="G66">
        <v>7.4</v>
      </c>
      <c r="H66">
        <v>25.6</v>
      </c>
      <c r="I66">
        <v>33.18</v>
      </c>
      <c r="J66">
        <v>4.2</v>
      </c>
      <c r="K66">
        <v>0.3</v>
      </c>
      <c r="L66">
        <v>0.4</v>
      </c>
      <c r="M66">
        <v>10</v>
      </c>
      <c r="N66">
        <v>283.7</v>
      </c>
    </row>
    <row r="67" spans="1:14" x14ac:dyDescent="0.25">
      <c r="A67" t="s">
        <v>18</v>
      </c>
      <c r="E67">
        <v>25</v>
      </c>
      <c r="F67">
        <v>1.19</v>
      </c>
      <c r="G67">
        <v>1.02</v>
      </c>
      <c r="H67">
        <v>11.88</v>
      </c>
      <c r="I67">
        <v>31.25</v>
      </c>
      <c r="J67">
        <v>0.9</v>
      </c>
      <c r="K67">
        <v>0.1</v>
      </c>
      <c r="L67">
        <v>0.06</v>
      </c>
      <c r="M67">
        <v>0.05</v>
      </c>
      <c r="N67">
        <v>64.150000000000006</v>
      </c>
    </row>
    <row r="68" spans="1:14" ht="15.75" x14ac:dyDescent="0.25">
      <c r="A68" s="2" t="s">
        <v>59</v>
      </c>
      <c r="B68" s="2"/>
      <c r="C68" s="2"/>
      <c r="D68" s="2"/>
      <c r="E68" s="2">
        <v>10</v>
      </c>
      <c r="F68" s="4">
        <v>0.85</v>
      </c>
      <c r="G68" s="4">
        <v>0.33</v>
      </c>
      <c r="H68" s="4">
        <v>4.25</v>
      </c>
      <c r="I68" s="4">
        <v>0.7</v>
      </c>
      <c r="J68" s="4">
        <v>0.3</v>
      </c>
      <c r="K68" s="4">
        <v>0.04</v>
      </c>
      <c r="L68" s="4">
        <v>0.03</v>
      </c>
      <c r="M68" s="4">
        <v>0.04</v>
      </c>
      <c r="N68" s="4">
        <v>25.4</v>
      </c>
    </row>
    <row r="69" spans="1:14" x14ac:dyDescent="0.25">
      <c r="A69" t="s">
        <v>52</v>
      </c>
      <c r="D69">
        <v>283</v>
      </c>
      <c r="E69">
        <v>200</v>
      </c>
      <c r="F69">
        <v>0.44</v>
      </c>
      <c r="G69">
        <v>0.02</v>
      </c>
      <c r="H69">
        <v>27.8</v>
      </c>
      <c r="I69">
        <v>31.8</v>
      </c>
      <c r="J69">
        <v>1.25</v>
      </c>
      <c r="K69">
        <v>0</v>
      </c>
      <c r="L69">
        <v>0.01</v>
      </c>
      <c r="M69">
        <v>0.4</v>
      </c>
      <c r="N69">
        <v>113</v>
      </c>
    </row>
    <row r="70" spans="1:14" x14ac:dyDescent="0.25">
      <c r="A70" t="s">
        <v>26</v>
      </c>
      <c r="E70">
        <v>2.5000000000000001E-2</v>
      </c>
      <c r="M70">
        <v>25</v>
      </c>
    </row>
    <row r="71" spans="1:14" x14ac:dyDescent="0.25">
      <c r="A71" s="1" t="s">
        <v>13</v>
      </c>
      <c r="E71" s="5">
        <f t="shared" ref="E71:M71" si="6">E66+E67+E68+E69+E70</f>
        <v>435.02499999999998</v>
      </c>
      <c r="F71" s="5">
        <f t="shared" si="6"/>
        <v>31.280000000000005</v>
      </c>
      <c r="G71" s="5">
        <f t="shared" si="6"/>
        <v>8.77</v>
      </c>
      <c r="H71" s="5">
        <f t="shared" si="6"/>
        <v>69.53</v>
      </c>
      <c r="I71" s="5">
        <f t="shared" si="6"/>
        <v>96.93</v>
      </c>
      <c r="J71" s="5">
        <f t="shared" si="6"/>
        <v>6.65</v>
      </c>
      <c r="K71" s="5">
        <f t="shared" si="6"/>
        <v>0.44</v>
      </c>
      <c r="L71" s="5">
        <f t="shared" si="6"/>
        <v>0.5</v>
      </c>
      <c r="M71" s="5">
        <f t="shared" si="6"/>
        <v>35.49</v>
      </c>
      <c r="N71" s="5">
        <f>N66+N67+N68+N69+N70</f>
        <v>486.25</v>
      </c>
    </row>
    <row r="74" spans="1:14" x14ac:dyDescent="0.25">
      <c r="E74" s="1" t="s">
        <v>34</v>
      </c>
    </row>
    <row r="75" spans="1:14" x14ac:dyDescent="0.25">
      <c r="A75" s="1" t="s">
        <v>1</v>
      </c>
    </row>
    <row r="76" spans="1:14" x14ac:dyDescent="0.25">
      <c r="A76" t="s">
        <v>35</v>
      </c>
      <c r="D76">
        <v>193</v>
      </c>
      <c r="E76">
        <v>200</v>
      </c>
      <c r="F76">
        <v>24.33</v>
      </c>
      <c r="G76">
        <v>20.69</v>
      </c>
      <c r="H76">
        <v>33.71</v>
      </c>
      <c r="I76">
        <v>20.7</v>
      </c>
      <c r="J76">
        <v>1.87</v>
      </c>
      <c r="K76">
        <v>0.08</v>
      </c>
      <c r="L76">
        <v>0.08</v>
      </c>
      <c r="M76">
        <v>1.01</v>
      </c>
      <c r="N76">
        <v>418.37</v>
      </c>
    </row>
    <row r="77" spans="1:14" x14ac:dyDescent="0.25">
      <c r="A77" t="s">
        <v>18</v>
      </c>
      <c r="E77">
        <v>25</v>
      </c>
      <c r="F77">
        <v>1.19</v>
      </c>
      <c r="G77">
        <v>1.02</v>
      </c>
      <c r="H77">
        <v>11.88</v>
      </c>
      <c r="I77">
        <v>31.25</v>
      </c>
      <c r="J77">
        <v>0.9</v>
      </c>
      <c r="K77">
        <v>0.1</v>
      </c>
      <c r="L77">
        <v>0.06</v>
      </c>
      <c r="M77">
        <v>0.05</v>
      </c>
      <c r="N77">
        <v>64.150000000000006</v>
      </c>
    </row>
    <row r="78" spans="1:14" ht="15.75" x14ac:dyDescent="0.25">
      <c r="A78" s="2" t="s">
        <v>59</v>
      </c>
      <c r="B78" s="2"/>
      <c r="C78" s="2"/>
      <c r="D78" s="2"/>
      <c r="E78" s="2">
        <v>10</v>
      </c>
      <c r="F78" s="4">
        <v>0.85</v>
      </c>
      <c r="G78" s="4">
        <v>0.33</v>
      </c>
      <c r="H78" s="4">
        <v>4.25</v>
      </c>
      <c r="I78" s="4">
        <v>0.7</v>
      </c>
      <c r="J78" s="4">
        <v>0.3</v>
      </c>
      <c r="K78" s="4">
        <v>0.04</v>
      </c>
      <c r="L78" s="4">
        <v>0.03</v>
      </c>
      <c r="M78" s="4">
        <v>0.04</v>
      </c>
      <c r="N78" s="4">
        <v>25.4</v>
      </c>
    </row>
    <row r="79" spans="1:14" ht="15.75" x14ac:dyDescent="0.25">
      <c r="A79" s="2" t="s">
        <v>55</v>
      </c>
      <c r="B79" s="3"/>
      <c r="C79" s="3"/>
      <c r="D79" s="2">
        <v>294</v>
      </c>
      <c r="E79" s="2" t="s">
        <v>56</v>
      </c>
      <c r="F79" s="4">
        <v>0.13</v>
      </c>
      <c r="G79" s="4">
        <v>0.02</v>
      </c>
      <c r="H79" s="4">
        <v>10.7</v>
      </c>
      <c r="I79" s="4">
        <v>13.4</v>
      </c>
      <c r="J79" s="4">
        <v>0.34</v>
      </c>
      <c r="K79" s="4"/>
      <c r="L79" s="4"/>
      <c r="M79" s="4">
        <v>3</v>
      </c>
      <c r="N79" s="4">
        <v>43.1</v>
      </c>
    </row>
    <row r="80" spans="1:14" ht="15.75" x14ac:dyDescent="0.25">
      <c r="A80" s="1" t="s">
        <v>13</v>
      </c>
      <c r="E80" s="3">
        <v>442</v>
      </c>
      <c r="F80" s="5">
        <f t="shared" ref="F80:M80" si="7">F76+F77+F78+F79</f>
        <v>26.5</v>
      </c>
      <c r="G80" s="5">
        <f t="shared" si="7"/>
        <v>22.06</v>
      </c>
      <c r="H80" s="5">
        <f t="shared" si="7"/>
        <v>60.540000000000006</v>
      </c>
      <c r="I80" s="5">
        <f t="shared" si="7"/>
        <v>66.050000000000011</v>
      </c>
      <c r="J80" s="5">
        <f t="shared" si="7"/>
        <v>3.4099999999999997</v>
      </c>
      <c r="K80" s="5">
        <f t="shared" si="7"/>
        <v>0.22</v>
      </c>
      <c r="L80" s="5">
        <f t="shared" si="7"/>
        <v>0.17</v>
      </c>
      <c r="M80" s="5">
        <f t="shared" si="7"/>
        <v>4.0999999999999996</v>
      </c>
      <c r="N80" s="5">
        <f>N76+N77+N78+N79</f>
        <v>551.02</v>
      </c>
    </row>
    <row r="82" spans="1:14" x14ac:dyDescent="0.25">
      <c r="E82" s="1" t="s">
        <v>36</v>
      </c>
    </row>
    <row r="83" spans="1:14" x14ac:dyDescent="0.25">
      <c r="A83" s="1" t="s">
        <v>1</v>
      </c>
    </row>
    <row r="84" spans="1:14" x14ac:dyDescent="0.25">
      <c r="A84" t="s">
        <v>37</v>
      </c>
      <c r="D84">
        <v>205</v>
      </c>
      <c r="E84">
        <v>100</v>
      </c>
      <c r="F84">
        <v>12.2</v>
      </c>
      <c r="G84">
        <v>26.2</v>
      </c>
      <c r="H84">
        <v>0.44</v>
      </c>
      <c r="I84">
        <v>18.399999999999999</v>
      </c>
      <c r="J84">
        <v>1.8</v>
      </c>
      <c r="K84">
        <v>0.2</v>
      </c>
      <c r="L84">
        <v>0.16</v>
      </c>
      <c r="N84">
        <v>286</v>
      </c>
    </row>
    <row r="85" spans="1:14" x14ac:dyDescent="0.25">
      <c r="A85" t="s">
        <v>38</v>
      </c>
    </row>
    <row r="86" spans="1:14" x14ac:dyDescent="0.25">
      <c r="A86" t="s">
        <v>39</v>
      </c>
      <c r="D86">
        <v>241.23500000000001</v>
      </c>
      <c r="E86" t="s">
        <v>57</v>
      </c>
      <c r="F86">
        <v>3.07</v>
      </c>
      <c r="G86">
        <v>4.8</v>
      </c>
      <c r="H86">
        <v>18.3</v>
      </c>
      <c r="I86">
        <v>52.6</v>
      </c>
      <c r="J86">
        <v>1.04</v>
      </c>
      <c r="K86">
        <v>0.11</v>
      </c>
      <c r="L86">
        <v>0.09</v>
      </c>
      <c r="M86">
        <v>20.29</v>
      </c>
      <c r="N86">
        <v>129</v>
      </c>
    </row>
    <row r="87" spans="1:14" x14ac:dyDescent="0.25">
      <c r="A87" t="s">
        <v>18</v>
      </c>
      <c r="E87">
        <v>25</v>
      </c>
      <c r="F87">
        <v>1.19</v>
      </c>
      <c r="G87">
        <v>1.02</v>
      </c>
      <c r="H87">
        <v>11.88</v>
      </c>
      <c r="I87">
        <v>31.25</v>
      </c>
      <c r="J87">
        <v>0.9</v>
      </c>
      <c r="K87">
        <v>0.1</v>
      </c>
      <c r="L87">
        <v>0.06</v>
      </c>
      <c r="M87">
        <v>0.05</v>
      </c>
      <c r="N87">
        <v>64.150000000000006</v>
      </c>
    </row>
    <row r="88" spans="1:14" ht="15.75" x14ac:dyDescent="0.25">
      <c r="A88" s="2" t="s">
        <v>59</v>
      </c>
      <c r="B88" s="2"/>
      <c r="C88" s="2"/>
      <c r="D88" s="2"/>
      <c r="E88" s="2">
        <v>10</v>
      </c>
      <c r="F88" s="4">
        <v>0.85</v>
      </c>
      <c r="G88" s="4">
        <v>0.33</v>
      </c>
      <c r="H88" s="4">
        <v>4.25</v>
      </c>
      <c r="I88" s="4">
        <v>0.7</v>
      </c>
      <c r="J88" s="4">
        <v>0.3</v>
      </c>
      <c r="K88" s="4">
        <v>0.04</v>
      </c>
      <c r="L88" s="4">
        <v>0.03</v>
      </c>
      <c r="M88" s="4">
        <v>0.04</v>
      </c>
      <c r="N88" s="4">
        <v>25.4</v>
      </c>
    </row>
    <row r="89" spans="1:14" x14ac:dyDescent="0.25">
      <c r="A89" t="s">
        <v>52</v>
      </c>
      <c r="D89">
        <v>283</v>
      </c>
      <c r="E89">
        <v>200</v>
      </c>
      <c r="F89">
        <v>0.44</v>
      </c>
      <c r="G89">
        <v>0.02</v>
      </c>
      <c r="H89">
        <v>27.8</v>
      </c>
      <c r="I89">
        <v>31.8</v>
      </c>
      <c r="J89">
        <v>1.25</v>
      </c>
      <c r="K89">
        <v>0</v>
      </c>
      <c r="L89">
        <v>0.01</v>
      </c>
      <c r="M89">
        <v>0.4</v>
      </c>
      <c r="N89">
        <v>113</v>
      </c>
    </row>
    <row r="90" spans="1:14" x14ac:dyDescent="0.25">
      <c r="A90" t="s">
        <v>26</v>
      </c>
      <c r="E90">
        <v>2.5000000000000001E-2</v>
      </c>
      <c r="M90">
        <v>25</v>
      </c>
    </row>
    <row r="91" spans="1:14" x14ac:dyDescent="0.25">
      <c r="A91" s="1" t="s">
        <v>13</v>
      </c>
      <c r="E91" s="1">
        <v>515.03</v>
      </c>
      <c r="F91" s="5">
        <f t="shared" ref="F91:M91" si="8">F84+F85+F86+F87+F88+F89+F90</f>
        <v>17.750000000000004</v>
      </c>
      <c r="G91" s="5">
        <f t="shared" si="8"/>
        <v>32.370000000000005</v>
      </c>
      <c r="H91" s="5">
        <f t="shared" si="8"/>
        <v>62.67</v>
      </c>
      <c r="I91" s="5">
        <f t="shared" si="8"/>
        <v>134.75</v>
      </c>
      <c r="J91" s="5">
        <f t="shared" si="8"/>
        <v>5.29</v>
      </c>
      <c r="K91" s="5">
        <f t="shared" si="8"/>
        <v>0.45</v>
      </c>
      <c r="L91" s="5">
        <f t="shared" si="8"/>
        <v>0.35</v>
      </c>
      <c r="M91" s="5">
        <f t="shared" si="8"/>
        <v>45.78</v>
      </c>
      <c r="N91" s="5">
        <f>N84+N85+N86+N87+N88+N89+N90</f>
        <v>617.54999999999995</v>
      </c>
    </row>
    <row r="96" spans="1:14" x14ac:dyDescent="0.25">
      <c r="E96" s="1" t="s">
        <v>40</v>
      </c>
    </row>
    <row r="98" spans="1:18" x14ac:dyDescent="0.25">
      <c r="A98" s="1" t="s">
        <v>1</v>
      </c>
    </row>
    <row r="99" spans="1:18" ht="15.75" x14ac:dyDescent="0.25">
      <c r="A99" s="2" t="s">
        <v>64</v>
      </c>
      <c r="B99" s="11"/>
      <c r="C99" s="4"/>
      <c r="D99" s="12"/>
      <c r="E99" s="11">
        <v>60</v>
      </c>
      <c r="F99" s="4">
        <v>0.48</v>
      </c>
      <c r="G99" s="4">
        <v>0.06</v>
      </c>
      <c r="H99" s="4">
        <v>1.5</v>
      </c>
      <c r="I99" s="4">
        <v>13.8</v>
      </c>
      <c r="J99" s="4">
        <v>0.36</v>
      </c>
      <c r="K99" s="4">
        <v>0.02</v>
      </c>
      <c r="L99">
        <v>0.02</v>
      </c>
      <c r="M99">
        <v>6</v>
      </c>
      <c r="N99">
        <v>8.4</v>
      </c>
    </row>
    <row r="100" spans="1:18" ht="15.75" x14ac:dyDescent="0.25">
      <c r="A100" s="2" t="s">
        <v>65</v>
      </c>
      <c r="B100" s="11"/>
      <c r="C100" s="4"/>
      <c r="D100" s="12">
        <v>132</v>
      </c>
      <c r="E100" s="11">
        <v>150</v>
      </c>
      <c r="F100" s="4">
        <v>13.22</v>
      </c>
      <c r="G100" s="4">
        <v>25.5</v>
      </c>
      <c r="H100" s="4">
        <v>2.5</v>
      </c>
      <c r="I100" s="4">
        <v>107.1</v>
      </c>
      <c r="J100" s="4">
        <v>2.7</v>
      </c>
      <c r="K100" s="4">
        <v>0.9</v>
      </c>
      <c r="L100" s="4">
        <v>0.6</v>
      </c>
      <c r="M100" s="4">
        <v>0.23</v>
      </c>
      <c r="N100" s="4">
        <v>293.10000000000002</v>
      </c>
    </row>
    <row r="101" spans="1:18" ht="15.75" x14ac:dyDescent="0.25">
      <c r="A101" s="2" t="s">
        <v>18</v>
      </c>
      <c r="B101" s="2"/>
      <c r="C101" s="2"/>
      <c r="D101" s="2"/>
      <c r="E101" s="2">
        <v>25</v>
      </c>
      <c r="F101" s="4">
        <v>1.19</v>
      </c>
      <c r="G101" s="4">
        <v>1.02</v>
      </c>
      <c r="H101" s="4">
        <v>11.88</v>
      </c>
      <c r="I101" s="4">
        <v>31.25</v>
      </c>
      <c r="J101" s="4">
        <v>0.9</v>
      </c>
      <c r="K101" s="4">
        <v>0.1</v>
      </c>
      <c r="L101" s="4">
        <v>0.06</v>
      </c>
      <c r="M101" s="4">
        <v>0.05</v>
      </c>
      <c r="N101" s="4">
        <v>64.150000000000006</v>
      </c>
    </row>
    <row r="102" spans="1:18" ht="15.75" x14ac:dyDescent="0.25">
      <c r="A102" s="2" t="s">
        <v>25</v>
      </c>
      <c r="B102" s="2"/>
      <c r="C102" s="2"/>
      <c r="D102" s="2">
        <v>299</v>
      </c>
      <c r="E102" s="2">
        <v>200</v>
      </c>
      <c r="F102" s="4">
        <v>0.05</v>
      </c>
      <c r="G102" s="4">
        <v>0.02</v>
      </c>
      <c r="H102" s="4">
        <v>9.32</v>
      </c>
      <c r="I102" s="4">
        <v>10.6</v>
      </c>
      <c r="J102" s="4">
        <v>0.3</v>
      </c>
      <c r="K102" s="4"/>
      <c r="L102" s="4">
        <v>0</v>
      </c>
      <c r="M102" s="4">
        <v>0.03</v>
      </c>
      <c r="N102" s="4">
        <v>37.299999999999997</v>
      </c>
      <c r="R102" t="s">
        <v>53</v>
      </c>
    </row>
    <row r="103" spans="1:18" ht="15.75" x14ac:dyDescent="0.25">
      <c r="A103" s="2" t="s">
        <v>26</v>
      </c>
      <c r="B103" s="2"/>
      <c r="C103" s="2"/>
      <c r="D103" s="2"/>
      <c r="E103" s="2">
        <v>2.5000000000000001E-2</v>
      </c>
      <c r="F103" s="4"/>
      <c r="G103" s="4"/>
      <c r="H103" s="4"/>
      <c r="I103" s="4"/>
      <c r="J103" s="4"/>
      <c r="K103" s="4"/>
      <c r="L103" s="4"/>
      <c r="M103" s="4">
        <v>25</v>
      </c>
      <c r="N103" s="4"/>
    </row>
    <row r="104" spans="1:18" ht="15.75" x14ac:dyDescent="0.25">
      <c r="A104" s="3" t="s">
        <v>13</v>
      </c>
      <c r="B104" s="2"/>
      <c r="C104" s="2"/>
      <c r="D104" s="2"/>
      <c r="E104" s="7">
        <v>435.03</v>
      </c>
      <c r="F104" s="7">
        <v>14.94</v>
      </c>
      <c r="G104" s="7">
        <v>26.6</v>
      </c>
      <c r="H104" s="7">
        <v>25.2</v>
      </c>
      <c r="I104" s="7">
        <v>162.75</v>
      </c>
      <c r="J104" s="7">
        <v>4.26</v>
      </c>
      <c r="K104" s="7">
        <v>1.02</v>
      </c>
      <c r="L104" s="7">
        <v>0.69</v>
      </c>
      <c r="M104" s="7">
        <v>31.31</v>
      </c>
      <c r="N104" s="7">
        <v>402.95</v>
      </c>
    </row>
    <row r="106" spans="1:18" x14ac:dyDescent="0.25">
      <c r="A106" t="s">
        <v>46</v>
      </c>
    </row>
    <row r="107" spans="1:18" x14ac:dyDescent="0.25">
      <c r="A107" t="s">
        <v>47</v>
      </c>
    </row>
    <row r="108" spans="1:18" x14ac:dyDescent="0.25">
      <c r="A108" t="s">
        <v>48</v>
      </c>
    </row>
    <row r="109" spans="1:18" x14ac:dyDescent="0.25">
      <c r="A109" t="s">
        <v>49</v>
      </c>
    </row>
    <row r="110" spans="1:18" x14ac:dyDescent="0.25">
      <c r="A110" t="s">
        <v>50</v>
      </c>
    </row>
    <row r="112" spans="1:18" x14ac:dyDescent="0.25">
      <c r="G112" t="s">
        <v>51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2024-08-29T03:47:01Z</cp:lastPrinted>
  <dcterms:created xsi:type="dcterms:W3CDTF">2015-06-05T18:17:20Z</dcterms:created>
  <dcterms:modified xsi:type="dcterms:W3CDTF">2025-03-11T06:13:31Z</dcterms:modified>
</cp:coreProperties>
</file>