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Desktop\Меню школы 3 четверть\"/>
    </mc:Choice>
  </mc:AlternateContent>
  <xr:revisionPtr revIDLastSave="0" documentId="13_ncr:1_{F57FD8FB-6E4F-4227-A017-99B052B4050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G91" i="1"/>
  <c r="H91" i="1"/>
  <c r="I91" i="1"/>
  <c r="J91" i="1"/>
  <c r="K91" i="1"/>
  <c r="L91" i="1"/>
  <c r="M91" i="1"/>
  <c r="N91" i="1"/>
  <c r="F80" i="1"/>
  <c r="G80" i="1"/>
  <c r="H80" i="1"/>
  <c r="I80" i="1"/>
  <c r="J80" i="1"/>
  <c r="K80" i="1"/>
  <c r="L80" i="1"/>
  <c r="M80" i="1"/>
  <c r="N80" i="1"/>
  <c r="E70" i="1"/>
  <c r="F70" i="1"/>
  <c r="G70" i="1"/>
  <c r="H70" i="1"/>
  <c r="I70" i="1"/>
  <c r="J70" i="1"/>
  <c r="K70" i="1"/>
  <c r="L70" i="1"/>
  <c r="M70" i="1"/>
  <c r="N70" i="1"/>
  <c r="E49" i="1"/>
  <c r="F49" i="1"/>
  <c r="G49" i="1"/>
  <c r="H49" i="1"/>
  <c r="I49" i="1"/>
  <c r="J49" i="1"/>
  <c r="K49" i="1"/>
  <c r="L49" i="1"/>
  <c r="M49" i="1"/>
  <c r="N49" i="1"/>
  <c r="F39" i="1"/>
  <c r="G39" i="1"/>
  <c r="H39" i="1"/>
  <c r="I39" i="1"/>
  <c r="J39" i="1"/>
  <c r="K39" i="1"/>
  <c r="L39" i="1"/>
  <c r="M39" i="1"/>
  <c r="N39" i="1"/>
  <c r="E29" i="1" l="1"/>
  <c r="F29" i="1"/>
  <c r="G29" i="1"/>
  <c r="H29" i="1"/>
  <c r="I29" i="1"/>
  <c r="J29" i="1"/>
  <c r="K29" i="1"/>
  <c r="L29" i="1"/>
  <c r="M29" i="1"/>
  <c r="N29" i="1"/>
  <c r="E19" i="1"/>
  <c r="F19" i="1"/>
  <c r="G19" i="1"/>
  <c r="H19" i="1"/>
  <c r="I19" i="1"/>
  <c r="J19" i="1"/>
  <c r="K19" i="1"/>
  <c r="L19" i="1"/>
  <c r="M19" i="1"/>
  <c r="N19" i="1"/>
  <c r="E9" i="1"/>
  <c r="F9" i="1"/>
  <c r="G9" i="1"/>
  <c r="H9" i="1"/>
  <c r="I9" i="1"/>
  <c r="J9" i="1"/>
  <c r="K9" i="1"/>
  <c r="L9" i="1"/>
  <c r="M9" i="1"/>
  <c r="N9" i="1"/>
  <c r="F57" i="1" l="1"/>
  <c r="G57" i="1"/>
  <c r="H57" i="1"/>
  <c r="I57" i="1"/>
  <c r="J57" i="1"/>
  <c r="K57" i="1"/>
  <c r="L57" i="1"/>
  <c r="M57" i="1"/>
  <c r="N57" i="1"/>
</calcChain>
</file>

<file path=xl/sharedStrings.xml><?xml version="1.0" encoding="utf-8"?>
<sst xmlns="http://schemas.openxmlformats.org/spreadsheetml/2006/main" count="114" uniqueCount="68">
  <si>
    <t xml:space="preserve">                                                               Первый день- Понедельник</t>
  </si>
  <si>
    <t>Завтрак</t>
  </si>
  <si>
    <t xml:space="preserve"> № рецептуры</t>
  </si>
  <si>
    <t xml:space="preserve"> выход,г</t>
  </si>
  <si>
    <t xml:space="preserve">    Б, г</t>
  </si>
  <si>
    <t xml:space="preserve">  Ж, г</t>
  </si>
  <si>
    <t xml:space="preserve">     У, г</t>
  </si>
  <si>
    <t xml:space="preserve"> Са, мг</t>
  </si>
  <si>
    <t xml:space="preserve">    Fe, мг</t>
  </si>
  <si>
    <t xml:space="preserve">   B1, мг</t>
  </si>
  <si>
    <t xml:space="preserve">   B2, мг</t>
  </si>
  <si>
    <t xml:space="preserve">    C, мг</t>
  </si>
  <si>
    <t xml:space="preserve"> Энерг.цен, ккал</t>
  </si>
  <si>
    <t>Итого</t>
  </si>
  <si>
    <t>Второй день- Вторник</t>
  </si>
  <si>
    <t>Картофельное пюре</t>
  </si>
  <si>
    <t>Котлета мясная</t>
  </si>
  <si>
    <t>пф</t>
  </si>
  <si>
    <t>Сок фруктовый</t>
  </si>
  <si>
    <t>Хлеб йодированный</t>
  </si>
  <si>
    <t>Третий день- Среда</t>
  </si>
  <si>
    <t>Гуляш из мяса птицы</t>
  </si>
  <si>
    <t xml:space="preserve">Макаронные изделия </t>
  </si>
  <si>
    <t>отварные</t>
  </si>
  <si>
    <t>Четвёртый день-Четверг</t>
  </si>
  <si>
    <t>Печенье</t>
  </si>
  <si>
    <t>Чай с сахаром</t>
  </si>
  <si>
    <t>Кислота аскорбиновая</t>
  </si>
  <si>
    <t>Пятый день-Пятница</t>
  </si>
  <si>
    <t>Рыба, припущенная в молоке</t>
  </si>
  <si>
    <t>Шестой день- Понедельник</t>
  </si>
  <si>
    <t>Макароны отварные с сыром</t>
  </si>
  <si>
    <t>Бутерброд с колбасой</t>
  </si>
  <si>
    <t>Седьмой день- Вторник</t>
  </si>
  <si>
    <t>Жаркое по- домашнему</t>
  </si>
  <si>
    <t>Восьмой день- Среда</t>
  </si>
  <si>
    <t>Плов из мяса говядины</t>
  </si>
  <si>
    <t>Девятый день - Четверг</t>
  </si>
  <si>
    <t>Сосиски отварные</t>
  </si>
  <si>
    <t>Гарнир сложный(картофельн</t>
  </si>
  <si>
    <t>пюре,капуста тушёная)</t>
  </si>
  <si>
    <t>Десятый день- пятница</t>
  </si>
  <si>
    <t>Каша молочная"Дружба" с</t>
  </si>
  <si>
    <t>маслом сливочным</t>
  </si>
  <si>
    <t>Бутерброд с маслом и</t>
  </si>
  <si>
    <t>повидлом</t>
  </si>
  <si>
    <t>20\5\15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</si>
  <si>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</si>
  <si>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</si>
  <si>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Уральского Регионального Центра Питания (2008)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</si>
  <si>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</si>
  <si>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</si>
  <si>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Меню составила технолог Тараненко А.Ю.</t>
  </si>
  <si>
    <t>Компот из сухофруктов</t>
  </si>
  <si>
    <t xml:space="preserve"> </t>
  </si>
  <si>
    <t>160/20</t>
  </si>
  <si>
    <t>Чай с сахаром и лимоном</t>
  </si>
  <si>
    <t xml:space="preserve">    200/7</t>
  </si>
  <si>
    <t>100/80</t>
  </si>
  <si>
    <t xml:space="preserve">    200/5</t>
  </si>
  <si>
    <t>Икра свекольная</t>
  </si>
  <si>
    <t>Лук репчатый порционный</t>
  </si>
  <si>
    <t>Вареники с картофелем с маслом</t>
  </si>
  <si>
    <t>Хлеб ржаной</t>
  </si>
  <si>
    <t>Пудинг из творога с рисом с</t>
  </si>
  <si>
    <t>молоком сгущённым</t>
  </si>
  <si>
    <t>150/20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</si>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</sst>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1" fillId="0" borderId="0" xfId="0" applyNumberFormat="1" applyFont="1"/>
    <xf numFmtId="2" fontId="2" fillId="2" borderId="0" xfId="0" applyNumberFormat="1" applyFont="1" applyFill="1"/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13"/>
  <sheetViews>
    <sheetView tabSelected="1" workbookViewId="0">
      <selection activeCell="A2" sqref="A2"/>
    </sheetView>
  </sheetViews>
  <sheetFormatPr defaultRowHeight="15" x14ac:dyDescent="0.25"/>
  <cols>
    <col min="3" max="3" width="11.7109375" customWidth="1"/>
    <col min="4" max="4" width="14.85546875" customWidth="1"/>
  </cols>
  <sheetData>
    <row r="2" spans="1:16" x14ac:dyDescent="0.25">
      <c r="A2" s="1" t="s">
        <v>0</v>
      </c>
      <c r="D2" s="1"/>
      <c r="E2" s="1"/>
      <c r="F2" s="1"/>
    </row>
    <row r="4" spans="1:16" ht="30.75" customHeight="1" x14ac:dyDescent="0.25">
      <c r="A4" s="3" t="s">
        <v>1</v>
      </c>
      <c r="B4" s="2"/>
      <c r="C4" s="2"/>
      <c r="D4" s="8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9" t="s">
        <v>8</v>
      </c>
      <c r="K4" s="9" t="s">
        <v>9</v>
      </c>
      <c r="L4" s="3" t="s">
        <v>10</v>
      </c>
      <c r="M4" s="3" t="s">
        <v>11</v>
      </c>
      <c r="N4" s="8" t="s">
        <v>12</v>
      </c>
    </row>
    <row r="5" spans="1:16" ht="15.75" x14ac:dyDescent="0.25">
      <c r="A5" s="2" t="s">
        <v>62</v>
      </c>
      <c r="B5" s="2"/>
      <c r="C5" s="2"/>
      <c r="D5" s="2">
        <v>426</v>
      </c>
      <c r="E5" s="2">
        <v>185</v>
      </c>
      <c r="F5" s="4">
        <v>19.82</v>
      </c>
      <c r="G5" s="4">
        <v>5.08</v>
      </c>
      <c r="H5" s="4">
        <v>36.450000000000003</v>
      </c>
      <c r="I5" s="4">
        <v>73</v>
      </c>
      <c r="J5" s="4">
        <v>0.63</v>
      </c>
      <c r="K5" s="4">
        <v>1.21</v>
      </c>
      <c r="L5" s="4">
        <v>0.01</v>
      </c>
      <c r="M5" s="4">
        <v>0.36</v>
      </c>
      <c r="N5" s="4">
        <v>330</v>
      </c>
    </row>
    <row r="6" spans="1:16" ht="15.75" x14ac:dyDescent="0.25">
      <c r="A6" s="2" t="s">
        <v>25</v>
      </c>
      <c r="B6" s="2"/>
      <c r="C6" s="2"/>
      <c r="D6" s="2"/>
      <c r="E6" s="2">
        <v>30</v>
      </c>
      <c r="F6" s="6">
        <v>2.85</v>
      </c>
      <c r="G6" s="6">
        <v>2.85</v>
      </c>
      <c r="H6" s="6">
        <v>21.6</v>
      </c>
      <c r="I6" s="6">
        <v>8.1999999999999993</v>
      </c>
      <c r="J6" s="6">
        <v>0.37</v>
      </c>
      <c r="K6" s="6">
        <v>0.03</v>
      </c>
      <c r="L6" s="6">
        <v>0.03</v>
      </c>
      <c r="M6" s="6">
        <v>0.01</v>
      </c>
      <c r="N6" s="6">
        <v>135</v>
      </c>
    </row>
    <row r="7" spans="1:16" ht="15.75" x14ac:dyDescent="0.25">
      <c r="A7" s="2" t="s">
        <v>26</v>
      </c>
      <c r="B7" s="2"/>
      <c r="C7" s="2"/>
      <c r="D7" s="2">
        <v>299</v>
      </c>
      <c r="E7" s="2">
        <v>200</v>
      </c>
      <c r="F7" s="4">
        <v>0.05</v>
      </c>
      <c r="G7" s="4">
        <v>0.02</v>
      </c>
      <c r="H7" s="4">
        <v>9.32</v>
      </c>
      <c r="I7" s="4">
        <v>8</v>
      </c>
      <c r="J7" s="4">
        <v>0.19</v>
      </c>
      <c r="K7" s="4">
        <v>0</v>
      </c>
      <c r="L7" s="4">
        <v>0.02</v>
      </c>
      <c r="M7" s="4">
        <v>0.02</v>
      </c>
      <c r="N7" s="4">
        <v>37.299999999999997</v>
      </c>
    </row>
    <row r="8" spans="1:16" ht="15.75" x14ac:dyDescent="0.25">
      <c r="A8" s="2" t="s">
        <v>27</v>
      </c>
      <c r="B8" s="2"/>
      <c r="C8" s="2"/>
      <c r="D8" s="2"/>
      <c r="E8" s="2">
        <v>2.5000000000000001E-2</v>
      </c>
      <c r="F8" s="4"/>
      <c r="G8" s="4"/>
      <c r="H8" s="4"/>
      <c r="I8" s="4"/>
      <c r="J8" s="4"/>
      <c r="K8" s="4"/>
      <c r="L8" s="4"/>
      <c r="M8" s="4">
        <v>25</v>
      </c>
      <c r="N8" s="4"/>
      <c r="P8" t="s">
        <v>54</v>
      </c>
    </row>
    <row r="9" spans="1:16" ht="15.75" x14ac:dyDescent="0.25">
      <c r="A9" s="3" t="s">
        <v>13</v>
      </c>
      <c r="E9" s="5">
        <f t="shared" ref="E9:M9" si="0">E5+E6+E7+E8</f>
        <v>415.02499999999998</v>
      </c>
      <c r="F9" s="5">
        <f t="shared" si="0"/>
        <v>22.720000000000002</v>
      </c>
      <c r="G9" s="5">
        <f t="shared" si="0"/>
        <v>7.9499999999999993</v>
      </c>
      <c r="H9" s="5">
        <f t="shared" si="0"/>
        <v>67.37</v>
      </c>
      <c r="I9" s="5">
        <f t="shared" si="0"/>
        <v>89.2</v>
      </c>
      <c r="J9" s="5">
        <f t="shared" si="0"/>
        <v>1.19</v>
      </c>
      <c r="K9" s="5">
        <f t="shared" si="0"/>
        <v>1.24</v>
      </c>
      <c r="L9" s="5">
        <f t="shared" si="0"/>
        <v>0.06</v>
      </c>
      <c r="M9" s="5">
        <f t="shared" si="0"/>
        <v>25.39</v>
      </c>
      <c r="N9" s="5">
        <f>N5+N6+N7+N8</f>
        <v>502.3</v>
      </c>
    </row>
    <row r="10" spans="1:16" x14ac:dyDescent="0.25">
      <c r="E10" s="1" t="s">
        <v>14</v>
      </c>
    </row>
    <row r="11" spans="1:16" x14ac:dyDescent="0.25">
      <c r="A11" s="1" t="s">
        <v>1</v>
      </c>
    </row>
    <row r="12" spans="1:16" ht="15.75" x14ac:dyDescent="0.25">
      <c r="A12" s="2" t="s">
        <v>60</v>
      </c>
      <c r="B12" s="2"/>
      <c r="C12" s="2"/>
      <c r="D12" s="2">
        <v>233</v>
      </c>
      <c r="E12" s="2">
        <v>30</v>
      </c>
      <c r="F12" s="4">
        <v>0.7</v>
      </c>
      <c r="G12" s="4">
        <v>1.37</v>
      </c>
      <c r="H12" s="4">
        <v>3.7</v>
      </c>
      <c r="I12" s="4">
        <v>11.47</v>
      </c>
      <c r="J12" s="4">
        <v>0.53</v>
      </c>
      <c r="K12" s="4">
        <v>0.01</v>
      </c>
      <c r="L12" s="4">
        <v>0.01</v>
      </c>
      <c r="M12" s="4">
        <v>2.02</v>
      </c>
      <c r="N12" s="4">
        <v>35.85</v>
      </c>
    </row>
    <row r="13" spans="1:16" x14ac:dyDescent="0.25">
      <c r="A13" t="s">
        <v>15</v>
      </c>
      <c r="D13">
        <v>241</v>
      </c>
      <c r="E13">
        <v>180</v>
      </c>
      <c r="F13">
        <v>3.8</v>
      </c>
      <c r="G13">
        <v>7.3</v>
      </c>
      <c r="H13">
        <v>28</v>
      </c>
      <c r="I13">
        <v>44.28</v>
      </c>
      <c r="J13">
        <v>1.2</v>
      </c>
      <c r="K13">
        <v>0.17</v>
      </c>
      <c r="L13">
        <v>0.13</v>
      </c>
      <c r="M13">
        <v>21.8</v>
      </c>
      <c r="N13">
        <v>192.6</v>
      </c>
    </row>
    <row r="14" spans="1:16" x14ac:dyDescent="0.25">
      <c r="A14" t="s">
        <v>16</v>
      </c>
      <c r="D14" t="s">
        <v>17</v>
      </c>
      <c r="E14">
        <v>100</v>
      </c>
      <c r="F14">
        <v>8.86</v>
      </c>
      <c r="G14">
        <v>26.16</v>
      </c>
      <c r="H14">
        <v>12.83</v>
      </c>
      <c r="I14">
        <v>34.5</v>
      </c>
      <c r="J14">
        <v>1.31</v>
      </c>
      <c r="K14">
        <v>0.36</v>
      </c>
      <c r="L14">
        <v>0.11</v>
      </c>
      <c r="M14">
        <v>0.12</v>
      </c>
      <c r="N14">
        <v>285</v>
      </c>
    </row>
    <row r="15" spans="1:16" x14ac:dyDescent="0.25">
      <c r="A15" t="s">
        <v>53</v>
      </c>
      <c r="D15">
        <v>283</v>
      </c>
      <c r="E15">
        <v>200</v>
      </c>
      <c r="F15">
        <v>0.44</v>
      </c>
      <c r="G15">
        <v>0.02</v>
      </c>
      <c r="H15">
        <v>27.8</v>
      </c>
      <c r="I15">
        <v>31.8</v>
      </c>
      <c r="J15">
        <v>1.25</v>
      </c>
      <c r="K15">
        <v>0</v>
      </c>
      <c r="L15">
        <v>0.01</v>
      </c>
      <c r="M15">
        <v>0.4</v>
      </c>
      <c r="N15">
        <v>113</v>
      </c>
    </row>
    <row r="16" spans="1:16" x14ac:dyDescent="0.25">
      <c r="A16" t="s">
        <v>27</v>
      </c>
      <c r="E16">
        <v>2.5000000000000001E-2</v>
      </c>
      <c r="M16">
        <v>25</v>
      </c>
    </row>
    <row r="17" spans="1:15" x14ac:dyDescent="0.25">
      <c r="A17" t="s">
        <v>19</v>
      </c>
      <c r="E17">
        <v>25</v>
      </c>
      <c r="F17">
        <v>1.19</v>
      </c>
      <c r="G17">
        <v>1.02</v>
      </c>
      <c r="H17">
        <v>11.88</v>
      </c>
      <c r="I17">
        <v>31.25</v>
      </c>
      <c r="J17">
        <v>0.9</v>
      </c>
      <c r="K17">
        <v>0.1</v>
      </c>
      <c r="L17">
        <v>0.06</v>
      </c>
      <c r="M17">
        <v>0.05</v>
      </c>
      <c r="N17">
        <v>64.150000000000006</v>
      </c>
      <c r="O17" t="s">
        <v>54</v>
      </c>
    </row>
    <row r="18" spans="1:15" ht="15.75" x14ac:dyDescent="0.25">
      <c r="A18" s="2" t="s">
        <v>63</v>
      </c>
      <c r="B18" s="2"/>
      <c r="C18" s="2"/>
      <c r="D18" s="2"/>
      <c r="E18" s="2">
        <v>20</v>
      </c>
      <c r="F18" s="4">
        <v>1.7</v>
      </c>
      <c r="G18" s="4">
        <v>0.66</v>
      </c>
      <c r="H18" s="4">
        <v>8.5</v>
      </c>
      <c r="I18" s="4">
        <v>1.4</v>
      </c>
      <c r="J18" s="4">
        <v>0.6</v>
      </c>
      <c r="K18" s="4">
        <v>0.09</v>
      </c>
      <c r="L18" s="4">
        <v>7.0000000000000007E-2</v>
      </c>
      <c r="M18" s="4">
        <v>0.08</v>
      </c>
      <c r="N18" s="4">
        <v>51.8</v>
      </c>
    </row>
    <row r="19" spans="1:15" x14ac:dyDescent="0.25">
      <c r="A19" s="1" t="s">
        <v>13</v>
      </c>
      <c r="E19" s="5">
        <f t="shared" ref="E19:M19" si="1">E12+E13+E14+E15+E16+E17+E18</f>
        <v>555.02499999999998</v>
      </c>
      <c r="F19" s="5">
        <f t="shared" si="1"/>
        <v>16.689999999999998</v>
      </c>
      <c r="G19" s="5">
        <f t="shared" si="1"/>
        <v>36.53</v>
      </c>
      <c r="H19" s="5">
        <f t="shared" si="1"/>
        <v>92.71</v>
      </c>
      <c r="I19" s="5">
        <f t="shared" si="1"/>
        <v>154.70000000000002</v>
      </c>
      <c r="J19" s="5">
        <f t="shared" si="1"/>
        <v>5.79</v>
      </c>
      <c r="K19" s="5">
        <f t="shared" si="1"/>
        <v>0.73</v>
      </c>
      <c r="L19" s="5">
        <f t="shared" si="1"/>
        <v>0.39</v>
      </c>
      <c r="M19" s="5">
        <f t="shared" si="1"/>
        <v>49.47</v>
      </c>
      <c r="N19" s="5">
        <f>N12+N13+N14+N15+N16+N17+N18</f>
        <v>742.4</v>
      </c>
    </row>
    <row r="21" spans="1:15" x14ac:dyDescent="0.25">
      <c r="A21" s="1" t="s">
        <v>1</v>
      </c>
      <c r="E21" s="1" t="s">
        <v>20</v>
      </c>
    </row>
    <row r="22" spans="1:15" x14ac:dyDescent="0.25">
      <c r="A22" t="s">
        <v>21</v>
      </c>
      <c r="D22">
        <v>180</v>
      </c>
      <c r="E22">
        <v>80</v>
      </c>
      <c r="F22">
        <v>14.45</v>
      </c>
      <c r="G22">
        <v>16.14</v>
      </c>
      <c r="H22">
        <v>4.49</v>
      </c>
      <c r="I22">
        <v>19.47</v>
      </c>
      <c r="J22">
        <v>0.77</v>
      </c>
      <c r="K22">
        <v>0.03</v>
      </c>
      <c r="L22">
        <v>7.0000000000000007E-2</v>
      </c>
      <c r="M22">
        <v>0.4</v>
      </c>
      <c r="N22">
        <v>221.02</v>
      </c>
    </row>
    <row r="23" spans="1:15" x14ac:dyDescent="0.25">
      <c r="A23" t="s">
        <v>22</v>
      </c>
    </row>
    <row r="24" spans="1:15" x14ac:dyDescent="0.25">
      <c r="A24" t="s">
        <v>23</v>
      </c>
      <c r="D24">
        <v>227</v>
      </c>
      <c r="E24">
        <v>150</v>
      </c>
      <c r="F24">
        <v>5.52</v>
      </c>
      <c r="G24">
        <v>5.3</v>
      </c>
      <c r="H24">
        <v>35.33</v>
      </c>
      <c r="I24">
        <v>4.8600000000000003</v>
      </c>
      <c r="J24">
        <v>1.1000000000000001</v>
      </c>
      <c r="K24">
        <v>0.06</v>
      </c>
      <c r="L24">
        <v>0.03</v>
      </c>
      <c r="M24">
        <v>0</v>
      </c>
      <c r="N24">
        <v>221.95</v>
      </c>
    </row>
    <row r="25" spans="1:15" x14ac:dyDescent="0.25">
      <c r="A25" t="s">
        <v>26</v>
      </c>
      <c r="D25">
        <v>299</v>
      </c>
      <c r="E25">
        <v>200</v>
      </c>
      <c r="F25">
        <v>0.05</v>
      </c>
      <c r="G25">
        <v>0.02</v>
      </c>
      <c r="H25">
        <v>9.32</v>
      </c>
      <c r="I25">
        <v>8</v>
      </c>
      <c r="J25">
        <v>0.19</v>
      </c>
      <c r="K25">
        <v>0</v>
      </c>
      <c r="L25">
        <v>0.02</v>
      </c>
      <c r="M25">
        <v>0.02</v>
      </c>
      <c r="N25">
        <v>37.299999999999997</v>
      </c>
    </row>
    <row r="26" spans="1:15" x14ac:dyDescent="0.25">
      <c r="A26" t="s">
        <v>27</v>
      </c>
      <c r="E26">
        <v>2.5000000000000001E-2</v>
      </c>
      <c r="M26">
        <v>25</v>
      </c>
    </row>
    <row r="27" spans="1:15" x14ac:dyDescent="0.25">
      <c r="A27" t="s">
        <v>19</v>
      </c>
      <c r="E27">
        <v>25</v>
      </c>
      <c r="F27">
        <v>1.19</v>
      </c>
      <c r="G27">
        <v>1.02</v>
      </c>
      <c r="H27">
        <v>11.88</v>
      </c>
      <c r="I27">
        <v>31.25</v>
      </c>
      <c r="J27">
        <v>0.9</v>
      </c>
      <c r="K27">
        <v>0.1</v>
      </c>
      <c r="L27">
        <v>0.06</v>
      </c>
      <c r="M27">
        <v>0.05</v>
      </c>
      <c r="N27">
        <v>64.150000000000006</v>
      </c>
    </row>
    <row r="28" spans="1:15" ht="15.75" x14ac:dyDescent="0.25">
      <c r="A28" s="2" t="s">
        <v>63</v>
      </c>
      <c r="B28" s="2"/>
      <c r="C28" s="2"/>
      <c r="D28" s="2"/>
      <c r="E28" s="2">
        <v>20</v>
      </c>
      <c r="F28" s="4">
        <v>1.7</v>
      </c>
      <c r="G28" s="4">
        <v>0.66</v>
      </c>
      <c r="H28" s="4">
        <v>8.5</v>
      </c>
      <c r="I28" s="4">
        <v>1.4</v>
      </c>
      <c r="J28" s="4">
        <v>0.6</v>
      </c>
      <c r="K28" s="4">
        <v>0.09</v>
      </c>
      <c r="L28" s="4">
        <v>7.0000000000000007E-2</v>
      </c>
      <c r="M28" s="4">
        <v>0.08</v>
      </c>
      <c r="N28" s="4">
        <v>51.8</v>
      </c>
    </row>
    <row r="29" spans="1:15" x14ac:dyDescent="0.25">
      <c r="A29" s="1" t="s">
        <v>13</v>
      </c>
      <c r="E29" s="5">
        <f t="shared" ref="E29:M29" si="2">E22+E23+E24+E25+E26+E27+E28</f>
        <v>475.02499999999998</v>
      </c>
      <c r="F29" s="5">
        <f t="shared" si="2"/>
        <v>22.91</v>
      </c>
      <c r="G29" s="5">
        <f t="shared" si="2"/>
        <v>23.14</v>
      </c>
      <c r="H29" s="5">
        <f t="shared" si="2"/>
        <v>69.52000000000001</v>
      </c>
      <c r="I29" s="5">
        <f t="shared" si="2"/>
        <v>64.98</v>
      </c>
      <c r="J29" s="5">
        <f t="shared" si="2"/>
        <v>3.56</v>
      </c>
      <c r="K29" s="5">
        <f t="shared" si="2"/>
        <v>0.28000000000000003</v>
      </c>
      <c r="L29" s="5">
        <f t="shared" si="2"/>
        <v>0.25</v>
      </c>
      <c r="M29" s="5">
        <f t="shared" si="2"/>
        <v>25.55</v>
      </c>
      <c r="N29" s="5">
        <f>N22+N23+N24+N25+N26+N27+N28</f>
        <v>596.22</v>
      </c>
    </row>
    <row r="32" spans="1:15" ht="15.75" x14ac:dyDescent="0.25">
      <c r="A32" s="2"/>
      <c r="B32" s="2"/>
      <c r="C32" s="2"/>
      <c r="D32" s="2"/>
      <c r="E32" s="3" t="s">
        <v>24</v>
      </c>
      <c r="F32" s="4"/>
      <c r="G32" s="4"/>
      <c r="H32" s="7"/>
      <c r="I32" s="4"/>
      <c r="J32" s="4"/>
      <c r="K32" s="4"/>
      <c r="L32" s="4"/>
      <c r="M32" s="4"/>
      <c r="N32" s="4"/>
    </row>
    <row r="33" spans="1:14" ht="15.75" x14ac:dyDescent="0.25">
      <c r="A33" s="3" t="s">
        <v>1</v>
      </c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x14ac:dyDescent="0.25">
      <c r="A34" s="2" t="s">
        <v>64</v>
      </c>
      <c r="B34" s="2"/>
      <c r="C34" s="2"/>
      <c r="D34" s="2"/>
    </row>
    <row r="35" spans="1:14" ht="15.75" x14ac:dyDescent="0.25">
      <c r="A35" s="2" t="s">
        <v>65</v>
      </c>
      <c r="B35" s="2"/>
      <c r="C35" s="2"/>
      <c r="D35" s="2">
        <v>141</v>
      </c>
      <c r="E35" s="2" t="s">
        <v>66</v>
      </c>
      <c r="F35" s="4">
        <v>30.75</v>
      </c>
      <c r="G35" s="4">
        <v>21.13</v>
      </c>
      <c r="H35" s="4">
        <v>30.02</v>
      </c>
      <c r="I35" s="4">
        <v>257.8</v>
      </c>
      <c r="J35" s="4">
        <v>1.2150000000000001</v>
      </c>
      <c r="K35" s="4">
        <v>0.09</v>
      </c>
      <c r="L35" s="4">
        <v>0.45</v>
      </c>
      <c r="M35" s="4">
        <v>0.43</v>
      </c>
      <c r="N35" s="4">
        <v>432.25</v>
      </c>
    </row>
    <row r="36" spans="1:14" ht="15.75" x14ac:dyDescent="0.25">
      <c r="A36" s="2" t="s">
        <v>25</v>
      </c>
      <c r="B36" s="2"/>
      <c r="C36" s="2"/>
      <c r="D36" s="2"/>
      <c r="E36" s="2">
        <v>30</v>
      </c>
      <c r="F36" s="6">
        <v>2.85</v>
      </c>
      <c r="G36" s="6">
        <v>2.85</v>
      </c>
      <c r="H36" s="6">
        <v>21.6</v>
      </c>
      <c r="I36" s="6">
        <v>8.1999999999999993</v>
      </c>
      <c r="J36" s="6">
        <v>0.37</v>
      </c>
      <c r="K36" s="6">
        <v>0.03</v>
      </c>
      <c r="L36" s="6">
        <v>0.03</v>
      </c>
      <c r="M36" s="6">
        <v>0.01</v>
      </c>
      <c r="N36" s="6">
        <v>135</v>
      </c>
    </row>
    <row r="37" spans="1:14" ht="15.75" x14ac:dyDescent="0.25">
      <c r="A37" s="2" t="s">
        <v>26</v>
      </c>
      <c r="B37" s="2"/>
      <c r="C37" s="2"/>
      <c r="D37" s="2">
        <v>299</v>
      </c>
      <c r="E37" s="2">
        <v>200</v>
      </c>
      <c r="F37" s="4">
        <v>0.05</v>
      </c>
      <c r="G37" s="4">
        <v>0.02</v>
      </c>
      <c r="H37" s="4">
        <v>9.32</v>
      </c>
      <c r="I37" s="4">
        <v>8</v>
      </c>
      <c r="J37" s="4">
        <v>0.19</v>
      </c>
      <c r="K37" s="4">
        <v>0</v>
      </c>
      <c r="L37" s="4">
        <v>0.02</v>
      </c>
      <c r="M37" s="4">
        <v>0.02</v>
      </c>
      <c r="N37" s="4">
        <v>37.299999999999997</v>
      </c>
    </row>
    <row r="38" spans="1:14" ht="15.75" x14ac:dyDescent="0.25">
      <c r="A38" s="2" t="s">
        <v>27</v>
      </c>
      <c r="B38" s="2"/>
      <c r="C38" s="2"/>
      <c r="D38" s="2"/>
      <c r="E38" s="2">
        <v>2.5000000000000001E-2</v>
      </c>
      <c r="F38" s="4"/>
      <c r="G38" s="4"/>
      <c r="H38" s="4"/>
      <c r="I38" s="4"/>
      <c r="J38" s="4"/>
      <c r="K38" s="4"/>
      <c r="L38" s="4"/>
      <c r="M38" s="4">
        <v>25</v>
      </c>
      <c r="N38" s="4"/>
    </row>
    <row r="39" spans="1:14" ht="15.75" x14ac:dyDescent="0.25">
      <c r="A39" s="3" t="s">
        <v>13</v>
      </c>
      <c r="B39" s="2"/>
      <c r="C39" s="2"/>
      <c r="D39" s="2"/>
      <c r="E39" s="7">
        <v>400.03</v>
      </c>
      <c r="F39" s="7">
        <f t="shared" ref="F39:M39" si="3">F35+F36+F37+F38</f>
        <v>33.65</v>
      </c>
      <c r="G39" s="7">
        <f t="shared" si="3"/>
        <v>24</v>
      </c>
      <c r="H39" s="7">
        <f t="shared" si="3"/>
        <v>60.940000000000005</v>
      </c>
      <c r="I39" s="7">
        <f t="shared" si="3"/>
        <v>274</v>
      </c>
      <c r="J39" s="7">
        <f t="shared" si="3"/>
        <v>1.7749999999999999</v>
      </c>
      <c r="K39" s="7">
        <f t="shared" si="3"/>
        <v>0.12</v>
      </c>
      <c r="L39" s="7">
        <f t="shared" si="3"/>
        <v>0.5</v>
      </c>
      <c r="M39" s="7">
        <f t="shared" si="3"/>
        <v>25.46</v>
      </c>
      <c r="N39" s="7">
        <f>N35+N36+N37+N38</f>
        <v>604.54999999999995</v>
      </c>
    </row>
    <row r="41" spans="1:14" x14ac:dyDescent="0.25">
      <c r="E41" s="1" t="s">
        <v>28</v>
      </c>
    </row>
    <row r="42" spans="1:14" x14ac:dyDescent="0.25">
      <c r="A42" s="1" t="s">
        <v>1</v>
      </c>
    </row>
    <row r="43" spans="1:14" ht="15.75" x14ac:dyDescent="0.25">
      <c r="A43" s="2" t="s">
        <v>61</v>
      </c>
      <c r="B43" s="2"/>
      <c r="C43" s="2"/>
      <c r="D43" s="2"/>
      <c r="E43" s="2">
        <v>10</v>
      </c>
      <c r="F43" s="4">
        <v>0.17</v>
      </c>
      <c r="G43" s="4">
        <v>0.03</v>
      </c>
      <c r="H43" s="4">
        <v>0.69</v>
      </c>
      <c r="I43" s="4">
        <v>72.900000000000006</v>
      </c>
      <c r="J43" s="4">
        <v>0.18</v>
      </c>
      <c r="K43" s="4">
        <v>0.01</v>
      </c>
      <c r="L43" s="4">
        <v>0.01</v>
      </c>
      <c r="M43" s="4">
        <v>1</v>
      </c>
      <c r="N43" s="4">
        <v>4.0999999999999996</v>
      </c>
    </row>
    <row r="44" spans="1:14" x14ac:dyDescent="0.25">
      <c r="A44" t="s">
        <v>29</v>
      </c>
      <c r="D44">
        <v>165</v>
      </c>
      <c r="E44">
        <v>100</v>
      </c>
      <c r="F44">
        <v>9.33</v>
      </c>
      <c r="G44">
        <v>2.78</v>
      </c>
      <c r="H44">
        <v>4.7699999999999996</v>
      </c>
      <c r="I44">
        <v>39.4</v>
      </c>
      <c r="J44">
        <v>0.52</v>
      </c>
      <c r="K44">
        <v>7.0000000000000007E-2</v>
      </c>
      <c r="L44">
        <v>0.08</v>
      </c>
      <c r="M44">
        <v>0.56999999999999995</v>
      </c>
      <c r="N44">
        <v>118.75</v>
      </c>
    </row>
    <row r="45" spans="1:14" x14ac:dyDescent="0.25">
      <c r="A45" t="s">
        <v>15</v>
      </c>
      <c r="D45">
        <v>241</v>
      </c>
      <c r="E45">
        <v>180</v>
      </c>
      <c r="F45">
        <v>3.8</v>
      </c>
      <c r="G45">
        <v>7.3</v>
      </c>
      <c r="H45">
        <v>28</v>
      </c>
      <c r="I45">
        <v>44.28</v>
      </c>
      <c r="J45">
        <v>1.2</v>
      </c>
      <c r="K45">
        <v>0.17</v>
      </c>
      <c r="L45">
        <v>0.13</v>
      </c>
      <c r="M45">
        <v>21.8</v>
      </c>
      <c r="N45">
        <v>192.6</v>
      </c>
    </row>
    <row r="46" spans="1:14" x14ac:dyDescent="0.25">
      <c r="A46" t="s">
        <v>18</v>
      </c>
      <c r="D46">
        <v>293</v>
      </c>
      <c r="E46">
        <v>200</v>
      </c>
      <c r="F46">
        <v>1</v>
      </c>
      <c r="G46">
        <v>0</v>
      </c>
      <c r="H46">
        <v>20.2</v>
      </c>
      <c r="I46">
        <v>12.6</v>
      </c>
      <c r="J46">
        <v>2.52</v>
      </c>
      <c r="K46">
        <v>0.02</v>
      </c>
      <c r="L46">
        <v>0.02</v>
      </c>
      <c r="M46">
        <v>3.6</v>
      </c>
      <c r="N46">
        <v>76</v>
      </c>
    </row>
    <row r="47" spans="1:14" x14ac:dyDescent="0.25">
      <c r="A47" t="s">
        <v>19</v>
      </c>
      <c r="E47">
        <v>25</v>
      </c>
      <c r="F47">
        <v>1.19</v>
      </c>
      <c r="G47">
        <v>1.02</v>
      </c>
      <c r="H47">
        <v>11.88</v>
      </c>
      <c r="I47">
        <v>31.25</v>
      </c>
      <c r="J47">
        <v>0.9</v>
      </c>
      <c r="K47">
        <v>0.1</v>
      </c>
      <c r="L47">
        <v>0.06</v>
      </c>
      <c r="M47">
        <v>0.05</v>
      </c>
      <c r="N47">
        <v>64.150000000000006</v>
      </c>
    </row>
    <row r="48" spans="1:14" ht="15.75" x14ac:dyDescent="0.25">
      <c r="A48" s="2" t="s">
        <v>63</v>
      </c>
      <c r="B48" s="2"/>
      <c r="C48" s="2"/>
      <c r="D48" s="2"/>
      <c r="E48" s="2">
        <v>20</v>
      </c>
      <c r="F48" s="4">
        <v>1.7</v>
      </c>
      <c r="G48" s="4">
        <v>0.66</v>
      </c>
      <c r="H48" s="4">
        <v>8.5</v>
      </c>
      <c r="I48" s="4">
        <v>1.4</v>
      </c>
      <c r="J48" s="4">
        <v>0.6</v>
      </c>
      <c r="K48" s="4">
        <v>0.09</v>
      </c>
      <c r="L48" s="4">
        <v>7.0000000000000007E-2</v>
      </c>
      <c r="M48" s="4">
        <v>0.08</v>
      </c>
      <c r="N48" s="4">
        <v>51.8</v>
      </c>
    </row>
    <row r="49" spans="1:14" x14ac:dyDescent="0.25">
      <c r="A49" s="1" t="s">
        <v>13</v>
      </c>
      <c r="E49" s="5">
        <f t="shared" ref="E49:M49" si="4">E43+E44+E45+E46+E47+E48</f>
        <v>535</v>
      </c>
      <c r="F49" s="5">
        <f t="shared" si="4"/>
        <v>17.190000000000001</v>
      </c>
      <c r="G49" s="5">
        <f t="shared" si="4"/>
        <v>11.79</v>
      </c>
      <c r="H49" s="5">
        <f t="shared" si="4"/>
        <v>74.039999999999992</v>
      </c>
      <c r="I49" s="5">
        <f t="shared" si="4"/>
        <v>201.83</v>
      </c>
      <c r="J49" s="5">
        <f t="shared" si="4"/>
        <v>5.92</v>
      </c>
      <c r="K49" s="5">
        <f t="shared" si="4"/>
        <v>0.45999999999999996</v>
      </c>
      <c r="L49" s="5">
        <f t="shared" si="4"/>
        <v>0.37</v>
      </c>
      <c r="M49" s="5">
        <f t="shared" si="4"/>
        <v>27.1</v>
      </c>
      <c r="N49" s="5">
        <f>N43+N44+N45+N46+N47+N48</f>
        <v>507.40000000000003</v>
      </c>
    </row>
    <row r="51" spans="1:14" x14ac:dyDescent="0.25">
      <c r="E51" s="1" t="s">
        <v>30</v>
      </c>
    </row>
    <row r="52" spans="1:14" x14ac:dyDescent="0.25">
      <c r="A52" s="1" t="s">
        <v>1</v>
      </c>
    </row>
    <row r="53" spans="1:14" x14ac:dyDescent="0.25">
      <c r="A53" t="s">
        <v>31</v>
      </c>
      <c r="D53">
        <v>124</v>
      </c>
      <c r="E53" t="s">
        <v>55</v>
      </c>
      <c r="F53">
        <v>6.12</v>
      </c>
      <c r="G53">
        <v>9.5399999999999991</v>
      </c>
      <c r="H53">
        <v>33.659999999999997</v>
      </c>
      <c r="I53">
        <v>20.05</v>
      </c>
      <c r="J53">
        <v>0.63</v>
      </c>
      <c r="K53">
        <v>0.04</v>
      </c>
      <c r="L53">
        <v>0.05</v>
      </c>
      <c r="M53">
        <v>0.55000000000000004</v>
      </c>
      <c r="N53">
        <v>262.8</v>
      </c>
    </row>
    <row r="54" spans="1:14" x14ac:dyDescent="0.25">
      <c r="A54" t="s">
        <v>32</v>
      </c>
      <c r="D54">
        <v>265</v>
      </c>
      <c r="E54" t="s">
        <v>67</v>
      </c>
      <c r="F54">
        <v>0.7</v>
      </c>
      <c r="G54">
        <v>2.52</v>
      </c>
      <c r="H54">
        <v>4.82</v>
      </c>
      <c r="I54">
        <v>9.52</v>
      </c>
      <c r="J54">
        <v>0.28000000000000003</v>
      </c>
      <c r="K54">
        <v>0.02</v>
      </c>
      <c r="L54">
        <v>0.02</v>
      </c>
      <c r="M54">
        <v>1.42</v>
      </c>
      <c r="N54">
        <v>44.7</v>
      </c>
    </row>
    <row r="55" spans="1:14" x14ac:dyDescent="0.25">
      <c r="A55" t="s">
        <v>26</v>
      </c>
      <c r="D55">
        <v>299</v>
      </c>
      <c r="E55">
        <v>200</v>
      </c>
      <c r="F55">
        <v>0.05</v>
      </c>
      <c r="G55">
        <v>0.02</v>
      </c>
      <c r="H55">
        <v>9.32</v>
      </c>
      <c r="I55">
        <v>8</v>
      </c>
      <c r="J55">
        <v>0.19</v>
      </c>
      <c r="K55">
        <v>0</v>
      </c>
      <c r="L55">
        <v>0.02</v>
      </c>
      <c r="M55">
        <v>0.02</v>
      </c>
      <c r="N55">
        <v>37.299999999999997</v>
      </c>
    </row>
    <row r="56" spans="1:14" x14ac:dyDescent="0.25">
      <c r="A56" t="s">
        <v>27</v>
      </c>
      <c r="E56">
        <v>2.5000000000000001E-2</v>
      </c>
      <c r="M56">
        <v>25</v>
      </c>
    </row>
    <row r="57" spans="1:14" x14ac:dyDescent="0.25">
      <c r="A57" s="1" t="s">
        <v>13</v>
      </c>
      <c r="E57" s="1">
        <v>420.03</v>
      </c>
      <c r="F57" s="1">
        <f t="shared" ref="F57:M57" si="5">F53+F54+F55+F56</f>
        <v>6.87</v>
      </c>
      <c r="G57" s="1">
        <f t="shared" si="5"/>
        <v>12.079999999999998</v>
      </c>
      <c r="H57" s="1">
        <f t="shared" si="5"/>
        <v>47.8</v>
      </c>
      <c r="I57" s="1">
        <f t="shared" si="5"/>
        <v>37.57</v>
      </c>
      <c r="J57" s="1">
        <f t="shared" si="5"/>
        <v>1.1000000000000001</v>
      </c>
      <c r="K57" s="1">
        <f t="shared" si="5"/>
        <v>0.06</v>
      </c>
      <c r="L57" s="1">
        <f t="shared" si="5"/>
        <v>9.0000000000000011E-2</v>
      </c>
      <c r="M57" s="1">
        <f t="shared" si="5"/>
        <v>26.99</v>
      </c>
      <c r="N57" s="1">
        <f>N53+N54+N55+N56</f>
        <v>344.8</v>
      </c>
    </row>
    <row r="62" spans="1:14" x14ac:dyDescent="0.25">
      <c r="E62" s="1" t="s">
        <v>33</v>
      </c>
    </row>
    <row r="64" spans="1:14" x14ac:dyDescent="0.25">
      <c r="A64" s="1" t="s">
        <v>1</v>
      </c>
    </row>
    <row r="65" spans="1:14" ht="15.75" x14ac:dyDescent="0.25">
      <c r="A65" s="2" t="s">
        <v>61</v>
      </c>
      <c r="B65" s="2"/>
      <c r="C65" s="2"/>
      <c r="D65" s="2"/>
      <c r="E65" s="2">
        <v>10</v>
      </c>
      <c r="F65" s="4">
        <v>0.17</v>
      </c>
      <c r="G65" s="4">
        <v>0.03</v>
      </c>
      <c r="H65" s="4">
        <v>0.69</v>
      </c>
      <c r="I65" s="4">
        <v>72.900000000000006</v>
      </c>
      <c r="J65" s="4">
        <v>0.18</v>
      </c>
      <c r="K65" s="4">
        <v>0.01</v>
      </c>
      <c r="L65" s="4">
        <v>0.01</v>
      </c>
      <c r="M65" s="4">
        <v>1</v>
      </c>
      <c r="N65" s="4">
        <v>4.0999999999999996</v>
      </c>
    </row>
    <row r="66" spans="1:14" x14ac:dyDescent="0.25">
      <c r="A66" t="s">
        <v>34</v>
      </c>
      <c r="D66">
        <v>181</v>
      </c>
      <c r="E66">
        <v>200</v>
      </c>
      <c r="F66">
        <v>28.8</v>
      </c>
      <c r="G66">
        <v>7.4</v>
      </c>
      <c r="H66">
        <v>25.6</v>
      </c>
      <c r="I66">
        <v>33.18</v>
      </c>
      <c r="J66">
        <v>4.2</v>
      </c>
      <c r="K66">
        <v>0.3</v>
      </c>
      <c r="L66">
        <v>0.4</v>
      </c>
      <c r="M66">
        <v>10</v>
      </c>
      <c r="N66">
        <v>283.7</v>
      </c>
    </row>
    <row r="67" spans="1:14" x14ac:dyDescent="0.25">
      <c r="A67" t="s">
        <v>19</v>
      </c>
      <c r="E67">
        <v>25</v>
      </c>
      <c r="F67">
        <v>1.19</v>
      </c>
      <c r="G67">
        <v>1.02</v>
      </c>
      <c r="H67">
        <v>11.88</v>
      </c>
      <c r="I67">
        <v>31.25</v>
      </c>
      <c r="J67">
        <v>0.9</v>
      </c>
      <c r="K67">
        <v>0.1</v>
      </c>
      <c r="L67">
        <v>0.06</v>
      </c>
      <c r="M67">
        <v>0.05</v>
      </c>
      <c r="N67">
        <v>64.150000000000006</v>
      </c>
    </row>
    <row r="68" spans="1:14" ht="15.75" x14ac:dyDescent="0.25">
      <c r="A68" s="2" t="s">
        <v>63</v>
      </c>
      <c r="B68" s="2"/>
      <c r="C68" s="2"/>
      <c r="D68" s="2"/>
      <c r="E68" s="2">
        <v>20</v>
      </c>
      <c r="F68" s="4">
        <v>1.7</v>
      </c>
      <c r="G68" s="4">
        <v>0.66</v>
      </c>
      <c r="H68" s="4">
        <v>8.5</v>
      </c>
      <c r="I68" s="4">
        <v>1.4</v>
      </c>
      <c r="J68" s="4">
        <v>0.6</v>
      </c>
      <c r="K68" s="4">
        <v>0.09</v>
      </c>
      <c r="L68" s="4">
        <v>7.0000000000000007E-2</v>
      </c>
      <c r="M68" s="4">
        <v>0.08</v>
      </c>
      <c r="N68" s="4">
        <v>51.8</v>
      </c>
    </row>
    <row r="69" spans="1:14" x14ac:dyDescent="0.25">
      <c r="A69" t="s">
        <v>18</v>
      </c>
      <c r="D69">
        <v>293</v>
      </c>
      <c r="E69">
        <v>200</v>
      </c>
      <c r="F69">
        <v>1</v>
      </c>
      <c r="G69">
        <v>0</v>
      </c>
      <c r="H69">
        <v>20.2</v>
      </c>
      <c r="I69">
        <v>12.6</v>
      </c>
      <c r="J69">
        <v>2.52</v>
      </c>
      <c r="K69">
        <v>0.02</v>
      </c>
      <c r="L69">
        <v>0.02</v>
      </c>
      <c r="M69">
        <v>3.6</v>
      </c>
      <c r="N69">
        <v>76</v>
      </c>
    </row>
    <row r="70" spans="1:14" x14ac:dyDescent="0.25">
      <c r="A70" s="1" t="s">
        <v>13</v>
      </c>
      <c r="E70" s="5">
        <f t="shared" ref="E70:M70" si="6">E65+E66+E67+E68+E69</f>
        <v>455</v>
      </c>
      <c r="F70" s="5">
        <f t="shared" si="6"/>
        <v>32.86</v>
      </c>
      <c r="G70" s="5">
        <f t="shared" si="6"/>
        <v>9.1100000000000012</v>
      </c>
      <c r="H70" s="5">
        <f t="shared" si="6"/>
        <v>66.87</v>
      </c>
      <c r="I70" s="5">
        <f t="shared" si="6"/>
        <v>151.33000000000001</v>
      </c>
      <c r="J70" s="5">
        <f t="shared" si="6"/>
        <v>8.4</v>
      </c>
      <c r="K70" s="5">
        <f t="shared" si="6"/>
        <v>0.52</v>
      </c>
      <c r="L70" s="5">
        <f t="shared" si="6"/>
        <v>0.56000000000000005</v>
      </c>
      <c r="M70" s="5">
        <f t="shared" si="6"/>
        <v>14.73</v>
      </c>
      <c r="N70" s="5">
        <f>N65+N66+N67+N68+N69</f>
        <v>479.75000000000006</v>
      </c>
    </row>
    <row r="73" spans="1:14" x14ac:dyDescent="0.25">
      <c r="E73" s="1" t="s">
        <v>35</v>
      </c>
    </row>
    <row r="74" spans="1:14" x14ac:dyDescent="0.25">
      <c r="A74" s="1" t="s">
        <v>1</v>
      </c>
    </row>
    <row r="75" spans="1:14" ht="15.75" x14ac:dyDescent="0.25">
      <c r="A75" s="2" t="s">
        <v>60</v>
      </c>
      <c r="B75" s="2"/>
      <c r="C75" s="2"/>
      <c r="D75" s="2">
        <v>233</v>
      </c>
      <c r="E75" s="2">
        <v>30</v>
      </c>
      <c r="F75" s="4">
        <v>0.7</v>
      </c>
      <c r="G75" s="4">
        <v>1.37</v>
      </c>
      <c r="H75" s="4">
        <v>3.7</v>
      </c>
      <c r="I75" s="4">
        <v>11.47</v>
      </c>
      <c r="J75" s="4">
        <v>0.53</v>
      </c>
      <c r="K75" s="4">
        <v>0.01</v>
      </c>
      <c r="L75" s="4">
        <v>0.01</v>
      </c>
      <c r="M75" s="4">
        <v>2.02</v>
      </c>
      <c r="N75" s="4">
        <v>35.85</v>
      </c>
    </row>
    <row r="76" spans="1:14" x14ac:dyDescent="0.25">
      <c r="A76" t="s">
        <v>36</v>
      </c>
      <c r="D76">
        <v>193</v>
      </c>
      <c r="E76">
        <v>200</v>
      </c>
      <c r="F76">
        <v>24.33</v>
      </c>
      <c r="G76">
        <v>20.69</v>
      </c>
      <c r="H76">
        <v>33.71</v>
      </c>
      <c r="I76">
        <v>20.7</v>
      </c>
      <c r="J76">
        <v>1.87</v>
      </c>
      <c r="K76">
        <v>0.08</v>
      </c>
      <c r="L76">
        <v>0.08</v>
      </c>
      <c r="M76">
        <v>1.01</v>
      </c>
      <c r="N76">
        <v>418.37</v>
      </c>
    </row>
    <row r="77" spans="1:14" x14ac:dyDescent="0.25">
      <c r="A77" t="s">
        <v>19</v>
      </c>
      <c r="E77">
        <v>25</v>
      </c>
      <c r="F77">
        <v>1.19</v>
      </c>
      <c r="G77">
        <v>1.02</v>
      </c>
      <c r="H77">
        <v>11.88</v>
      </c>
      <c r="I77">
        <v>31.25</v>
      </c>
      <c r="J77">
        <v>0.9</v>
      </c>
      <c r="K77">
        <v>0.1</v>
      </c>
      <c r="L77">
        <v>0.06</v>
      </c>
      <c r="M77">
        <v>0.05</v>
      </c>
      <c r="N77">
        <v>64.150000000000006</v>
      </c>
    </row>
    <row r="78" spans="1:14" ht="15.75" x14ac:dyDescent="0.25">
      <c r="A78" s="2" t="s">
        <v>63</v>
      </c>
      <c r="B78" s="2"/>
      <c r="C78" s="2"/>
      <c r="D78" s="2"/>
      <c r="E78" s="2">
        <v>20</v>
      </c>
      <c r="F78" s="4">
        <v>1.7</v>
      </c>
      <c r="G78" s="4">
        <v>0.66</v>
      </c>
      <c r="H78" s="4">
        <v>8.5</v>
      </c>
      <c r="I78" s="4">
        <v>1.4</v>
      </c>
      <c r="J78" s="4">
        <v>0.6</v>
      </c>
      <c r="K78" s="4">
        <v>0.09</v>
      </c>
      <c r="L78" s="4">
        <v>7.0000000000000007E-2</v>
      </c>
      <c r="M78" s="4">
        <v>0.08</v>
      </c>
      <c r="N78" s="4">
        <v>51.8</v>
      </c>
    </row>
    <row r="79" spans="1:14" ht="15.75" x14ac:dyDescent="0.25">
      <c r="A79" s="2" t="s">
        <v>56</v>
      </c>
      <c r="B79" s="3"/>
      <c r="C79" s="3"/>
      <c r="D79" s="2">
        <v>294</v>
      </c>
      <c r="E79" s="2" t="s">
        <v>57</v>
      </c>
      <c r="F79" s="4">
        <v>0.13</v>
      </c>
      <c r="G79" s="4">
        <v>0.02</v>
      </c>
      <c r="H79" s="4">
        <v>10.7</v>
      </c>
      <c r="I79" s="4">
        <v>13.4</v>
      </c>
      <c r="J79" s="4">
        <v>0.34</v>
      </c>
      <c r="K79" s="4"/>
      <c r="L79" s="4"/>
      <c r="M79" s="4">
        <v>3</v>
      </c>
      <c r="N79" s="4">
        <v>43.1</v>
      </c>
    </row>
    <row r="80" spans="1:14" ht="15.75" x14ac:dyDescent="0.25">
      <c r="A80" s="1" t="s">
        <v>13</v>
      </c>
      <c r="E80" s="3">
        <v>482</v>
      </c>
      <c r="F80" s="5">
        <f t="shared" ref="F80:M80" si="7">F75+F76+F77+F78+F79</f>
        <v>28.049999999999997</v>
      </c>
      <c r="G80" s="5">
        <f t="shared" si="7"/>
        <v>23.76</v>
      </c>
      <c r="H80" s="5">
        <f t="shared" si="7"/>
        <v>68.490000000000009</v>
      </c>
      <c r="I80" s="5">
        <f t="shared" si="7"/>
        <v>78.220000000000013</v>
      </c>
      <c r="J80" s="5">
        <f t="shared" si="7"/>
        <v>4.24</v>
      </c>
      <c r="K80" s="5">
        <f t="shared" si="7"/>
        <v>0.28000000000000003</v>
      </c>
      <c r="L80" s="5">
        <f t="shared" si="7"/>
        <v>0.22</v>
      </c>
      <c r="M80" s="5">
        <f t="shared" si="7"/>
        <v>6.16</v>
      </c>
      <c r="N80" s="5">
        <f>N75+N76+N77+N78+N79</f>
        <v>613.27</v>
      </c>
    </row>
    <row r="82" spans="1:14" x14ac:dyDescent="0.25">
      <c r="E82" s="1" t="s">
        <v>37</v>
      </c>
    </row>
    <row r="83" spans="1:14" x14ac:dyDescent="0.25">
      <c r="A83" s="1" t="s">
        <v>1</v>
      </c>
    </row>
    <row r="84" spans="1:14" x14ac:dyDescent="0.25">
      <c r="A84" t="s">
        <v>38</v>
      </c>
      <c r="D84">
        <v>205</v>
      </c>
      <c r="E84">
        <v>100</v>
      </c>
      <c r="F84">
        <v>12.2</v>
      </c>
      <c r="G84">
        <v>26.2</v>
      </c>
      <c r="H84">
        <v>0.44</v>
      </c>
      <c r="I84">
        <v>18.399999999999999</v>
      </c>
      <c r="J84">
        <v>1.8</v>
      </c>
      <c r="K84">
        <v>0.2</v>
      </c>
      <c r="L84">
        <v>0.16</v>
      </c>
      <c r="N84">
        <v>286</v>
      </c>
    </row>
    <row r="85" spans="1:14" x14ac:dyDescent="0.25">
      <c r="A85" t="s">
        <v>39</v>
      </c>
    </row>
    <row r="86" spans="1:14" x14ac:dyDescent="0.25">
      <c r="A86" t="s">
        <v>40</v>
      </c>
      <c r="D86">
        <v>241.23500000000001</v>
      </c>
      <c r="E86" t="s">
        <v>58</v>
      </c>
      <c r="F86">
        <v>3.07</v>
      </c>
      <c r="G86">
        <v>4.8</v>
      </c>
      <c r="H86">
        <v>18.3</v>
      </c>
      <c r="I86">
        <v>52.6</v>
      </c>
      <c r="J86">
        <v>1.04</v>
      </c>
      <c r="K86">
        <v>0.11</v>
      </c>
      <c r="L86">
        <v>0.09</v>
      </c>
      <c r="M86">
        <v>20.29</v>
      </c>
      <c r="N86">
        <v>129</v>
      </c>
    </row>
    <row r="87" spans="1:14" x14ac:dyDescent="0.25">
      <c r="A87" t="s">
        <v>19</v>
      </c>
      <c r="E87">
        <v>25</v>
      </c>
      <c r="F87">
        <v>1.19</v>
      </c>
      <c r="G87">
        <v>1.02</v>
      </c>
      <c r="H87">
        <v>11.88</v>
      </c>
      <c r="I87">
        <v>31.25</v>
      </c>
      <c r="J87">
        <v>0.9</v>
      </c>
      <c r="K87">
        <v>0.1</v>
      </c>
      <c r="L87">
        <v>0.06</v>
      </c>
      <c r="M87">
        <v>0.05</v>
      </c>
      <c r="N87">
        <v>64.150000000000006</v>
      </c>
    </row>
    <row r="88" spans="1:14" ht="15.75" x14ac:dyDescent="0.25">
      <c r="A88" s="2" t="s">
        <v>63</v>
      </c>
      <c r="B88" s="2"/>
      <c r="C88" s="2"/>
      <c r="D88" s="2"/>
      <c r="E88" s="2">
        <v>20</v>
      </c>
      <c r="F88" s="4">
        <v>1.7</v>
      </c>
      <c r="G88" s="4">
        <v>0.66</v>
      </c>
      <c r="H88" s="4">
        <v>8.5</v>
      </c>
      <c r="I88" s="4">
        <v>1.4</v>
      </c>
      <c r="J88" s="4">
        <v>0.6</v>
      </c>
      <c r="K88" s="4">
        <v>0.09</v>
      </c>
      <c r="L88" s="4">
        <v>7.0000000000000007E-2</v>
      </c>
      <c r="M88" s="4">
        <v>0.08</v>
      </c>
      <c r="N88" s="4">
        <v>51.8</v>
      </c>
    </row>
    <row r="89" spans="1:14" x14ac:dyDescent="0.25">
      <c r="A89" t="s">
        <v>53</v>
      </c>
      <c r="D89">
        <v>283</v>
      </c>
      <c r="E89">
        <v>200</v>
      </c>
      <c r="F89">
        <v>0.44</v>
      </c>
      <c r="G89">
        <v>0.02</v>
      </c>
      <c r="H89">
        <v>27.8</v>
      </c>
      <c r="I89">
        <v>31.8</v>
      </c>
      <c r="J89">
        <v>1.25</v>
      </c>
      <c r="K89">
        <v>0</v>
      </c>
      <c r="L89">
        <v>0.01</v>
      </c>
      <c r="M89">
        <v>0.4</v>
      </c>
      <c r="N89">
        <v>113</v>
      </c>
    </row>
    <row r="90" spans="1:14" x14ac:dyDescent="0.25">
      <c r="A90" t="s">
        <v>27</v>
      </c>
      <c r="E90">
        <v>2.5000000000000001E-2</v>
      </c>
      <c r="M90">
        <v>25</v>
      </c>
    </row>
    <row r="91" spans="1:14" x14ac:dyDescent="0.25">
      <c r="A91" s="1" t="s">
        <v>13</v>
      </c>
      <c r="E91" s="1">
        <v>525.03</v>
      </c>
      <c r="F91" s="5">
        <f t="shared" ref="F91:M91" si="8">F84+F85+F86+F87+F88+F89+F90</f>
        <v>18.600000000000001</v>
      </c>
      <c r="G91" s="5">
        <f t="shared" si="8"/>
        <v>32.700000000000003</v>
      </c>
      <c r="H91" s="5">
        <f t="shared" si="8"/>
        <v>66.92</v>
      </c>
      <c r="I91" s="5">
        <f t="shared" si="8"/>
        <v>135.45000000000002</v>
      </c>
      <c r="J91" s="5">
        <f t="shared" si="8"/>
        <v>5.59</v>
      </c>
      <c r="K91" s="5">
        <f t="shared" si="8"/>
        <v>0.5</v>
      </c>
      <c r="L91" s="5">
        <f t="shared" si="8"/>
        <v>0.39</v>
      </c>
      <c r="M91" s="5">
        <f t="shared" si="8"/>
        <v>45.819999999999993</v>
      </c>
      <c r="N91" s="5">
        <f>N84+N85+N86+N87+N88+N89+N90</f>
        <v>643.94999999999993</v>
      </c>
    </row>
    <row r="96" spans="1:14" x14ac:dyDescent="0.25">
      <c r="E96" s="1" t="s">
        <v>41</v>
      </c>
    </row>
    <row r="98" spans="1:18" x14ac:dyDescent="0.25">
      <c r="A98" s="1" t="s">
        <v>1</v>
      </c>
    </row>
    <row r="99" spans="1:18" ht="15.75" x14ac:dyDescent="0.25">
      <c r="A99" s="2" t="s">
        <v>42</v>
      </c>
      <c r="B99" s="2"/>
      <c r="C99" s="2"/>
      <c r="D99" s="2">
        <v>102</v>
      </c>
      <c r="E99" s="2" t="s">
        <v>59</v>
      </c>
      <c r="F99" s="4">
        <v>5</v>
      </c>
      <c r="G99" s="4">
        <v>6.3</v>
      </c>
      <c r="H99" s="4">
        <v>26.53</v>
      </c>
      <c r="I99" s="4">
        <v>25.4</v>
      </c>
      <c r="J99" s="4">
        <v>2.84</v>
      </c>
      <c r="K99" s="4">
        <v>0.14000000000000001</v>
      </c>
      <c r="L99" s="4">
        <v>0.05</v>
      </c>
      <c r="M99" s="4"/>
      <c r="N99" s="4">
        <v>225</v>
      </c>
    </row>
    <row r="100" spans="1:18" ht="15.75" x14ac:dyDescent="0.25">
      <c r="A100" s="2" t="s">
        <v>43</v>
      </c>
      <c r="B100" s="2"/>
      <c r="C100" s="2"/>
      <c r="D100" s="2"/>
      <c r="E100" s="2"/>
      <c r="F100" s="4"/>
      <c r="G100" s="4"/>
      <c r="H100" s="4"/>
      <c r="I100" s="4"/>
      <c r="J100" s="4"/>
      <c r="K100" s="4"/>
      <c r="L100" s="4"/>
      <c r="M100" s="4"/>
      <c r="N100" s="4"/>
    </row>
    <row r="101" spans="1:18" x14ac:dyDescent="0.25">
      <c r="A101" t="s">
        <v>44</v>
      </c>
      <c r="R101" t="s">
        <v>54</v>
      </c>
    </row>
    <row r="102" spans="1:18" x14ac:dyDescent="0.25">
      <c r="A102" t="s">
        <v>45</v>
      </c>
      <c r="D102">
        <v>382</v>
      </c>
      <c r="E102" t="s">
        <v>46</v>
      </c>
      <c r="F102">
        <v>2.58</v>
      </c>
      <c r="G102">
        <v>4.0999999999999996</v>
      </c>
      <c r="H102">
        <v>28.6</v>
      </c>
      <c r="I102">
        <v>11.3</v>
      </c>
      <c r="J102">
        <v>0.9</v>
      </c>
      <c r="K102">
        <v>0.05</v>
      </c>
      <c r="L102">
        <v>0.03</v>
      </c>
      <c r="M102">
        <v>0.1</v>
      </c>
      <c r="N102">
        <v>161.69999999999999</v>
      </c>
    </row>
    <row r="103" spans="1:18" x14ac:dyDescent="0.25">
      <c r="A103" t="s">
        <v>26</v>
      </c>
      <c r="D103">
        <v>299</v>
      </c>
      <c r="E103">
        <v>200</v>
      </c>
      <c r="F103">
        <v>0.05</v>
      </c>
      <c r="G103">
        <v>0.02</v>
      </c>
      <c r="H103">
        <v>9.32</v>
      </c>
      <c r="I103">
        <v>10.6</v>
      </c>
      <c r="J103">
        <v>0.3</v>
      </c>
      <c r="L103">
        <v>0</v>
      </c>
      <c r="M103">
        <v>0.03</v>
      </c>
      <c r="N103">
        <v>37.299999999999997</v>
      </c>
    </row>
    <row r="104" spans="1:18" x14ac:dyDescent="0.25">
      <c r="A104" t="s">
        <v>27</v>
      </c>
      <c r="E104">
        <v>2.5000000000000001E-2</v>
      </c>
      <c r="M104">
        <v>25</v>
      </c>
    </row>
    <row r="105" spans="1:18" x14ac:dyDescent="0.25">
      <c r="A105" s="1" t="s">
        <v>13</v>
      </c>
      <c r="E105" s="1">
        <v>445.03</v>
      </c>
      <c r="F105" s="1">
        <v>7.63</v>
      </c>
      <c r="G105" s="1">
        <v>10.42</v>
      </c>
      <c r="H105" s="1">
        <v>64.45</v>
      </c>
      <c r="I105" s="1">
        <v>47.3</v>
      </c>
      <c r="J105" s="1">
        <v>4.04</v>
      </c>
      <c r="K105" s="1">
        <v>0.19</v>
      </c>
      <c r="L105" s="1">
        <v>0.08</v>
      </c>
      <c r="M105" s="1">
        <v>25.13</v>
      </c>
      <c r="N105" s="1">
        <v>424</v>
      </c>
    </row>
    <row r="107" spans="1:18" x14ac:dyDescent="0.25">
      <c r="A107" t="s">
        <v>47</v>
      </c>
    </row>
    <row r="108" spans="1:18" x14ac:dyDescent="0.25">
      <c r="A108" t="s">
        <v>48</v>
      </c>
    </row>
    <row r="109" spans="1:18" x14ac:dyDescent="0.25">
      <c r="A109" t="s">
        <v>49</v>
      </c>
    </row>
    <row r="110" spans="1:18" x14ac:dyDescent="0.25">
      <c r="A110" t="s">
        <v>50</v>
      </c>
    </row>
    <row r="111" spans="1:18" x14ac:dyDescent="0.25">
      <c r="A111" t="s">
        <v>51</v>
      </c>
    </row>
    <row r="113" spans="7:7" x14ac:dyDescent="0.25">
      <c r="G11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2023-12-26T04:23:49Z</dcterms:modified>
</cp:coreProperties>
</file>